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wnas01-f17l\パルシステム東京政策推進本部\00_内部共有\政策推進課\02 復興支援\シ：震災復興支援基金（パル未来花基金）\2023年度\復興支援委員会（助成額・・募集要項）\"/>
    </mc:Choice>
  </mc:AlternateContent>
  <bookViews>
    <workbookView xWindow="0" yWindow="0" windowWidth="28800" windowHeight="12600" activeTab="2"/>
  </bookViews>
  <sheets>
    <sheet name="様式B-1フォーマット" sheetId="25" r:id="rId1"/>
    <sheet name="記入例 (申請時）（コロナウイルス対応）" sheetId="24" r:id="rId2"/>
    <sheet name="記入例 (報告時）（コロナウイルス対応） " sheetId="26" r:id="rId3"/>
  </sheets>
  <definedNames>
    <definedName name="_xlnm.Print_Area" localSheetId="1">'記入例 (申請時）（コロナウイルス対応）'!$A$1:$K$37</definedName>
    <definedName name="_xlnm.Print_Area" localSheetId="2">'記入例 (報告時）（コロナウイルス対応） '!$A$1:$K$37</definedName>
    <definedName name="_xlnm.Print_Area" localSheetId="0">'様式B-1フォーマット'!$A$1:$F$37</definedName>
  </definedNames>
  <calcPr calcId="152511"/>
</workbook>
</file>

<file path=xl/calcChain.xml><?xml version="1.0" encoding="utf-8"?>
<calcChain xmlns="http://schemas.openxmlformats.org/spreadsheetml/2006/main">
  <c r="D20" i="25" l="1"/>
  <c r="B18" i="25"/>
  <c r="D36" i="26"/>
  <c r="B36" i="26"/>
  <c r="D18" i="26"/>
  <c r="D22" i="26" s="1"/>
  <c r="D23" i="26" s="1"/>
  <c r="B18" i="26"/>
  <c r="D20" i="26" s="1"/>
  <c r="B10" i="26"/>
  <c r="D36" i="25" l="1"/>
  <c r="B36" i="25"/>
  <c r="D22" i="25"/>
  <c r="D23" i="25" s="1"/>
  <c r="D18" i="25"/>
  <c r="D36" i="24" l="1"/>
  <c r="B36" i="24"/>
  <c r="D22" i="24"/>
  <c r="D23" i="24" s="1"/>
  <c r="D18" i="24"/>
  <c r="B18" i="24"/>
  <c r="D20" i="24" s="1"/>
  <c r="B10" i="24"/>
</calcChain>
</file>

<file path=xl/sharedStrings.xml><?xml version="1.0" encoding="utf-8"?>
<sst xmlns="http://schemas.openxmlformats.org/spreadsheetml/2006/main" count="231" uniqueCount="89">
  <si>
    <t>合計</t>
    <rPh sb="0" eb="2">
      <t>ゴウケイ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</si>
  <si>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</si>
  <si>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参加費</t>
    <rPh sb="0" eb="3">
      <t>サンカヒ</t>
    </rPh>
    <phoneticPr fontId="1"/>
  </si>
  <si>
    <t>自己拠出金</t>
    <rPh sb="0" eb="2">
      <t>ジコ</t>
    </rPh>
    <rPh sb="2" eb="5">
      <t>キョシュツキン</t>
    </rPh>
    <phoneticPr fontId="1"/>
  </si>
  <si>
    <t>詳細</t>
    <rPh sb="0" eb="2">
      <t>ショウサイ</t>
    </rPh>
    <phoneticPr fontId="1"/>
  </si>
  <si>
    <t>旅費交通費</t>
    <phoneticPr fontId="1"/>
  </si>
  <si>
    <t>参加費（福島からの参加者）3000円×４名＋1500円×８名</t>
    <rPh sb="26" eb="27">
      <t>エン</t>
    </rPh>
    <rPh sb="29" eb="30">
      <t>メイ</t>
    </rPh>
    <phoneticPr fontId="1"/>
  </si>
  <si>
    <t>知人等からのカンパ金</t>
    <rPh sb="0" eb="2">
      <t>チジン</t>
    </rPh>
    <rPh sb="2" eb="3">
      <t>トウ</t>
    </rPh>
    <rPh sb="9" eb="10">
      <t>キン</t>
    </rPh>
    <phoneticPr fontId="1"/>
  </si>
  <si>
    <t>募金・寄付</t>
    <rPh sb="0" eb="2">
      <t>ボキン</t>
    </rPh>
    <rPh sb="3" eb="5">
      <t>キフ</t>
    </rPh>
    <phoneticPr fontId="1"/>
  </si>
  <si>
    <t>使用料及び
賃借料</t>
    <rPh sb="0" eb="3">
      <t>シヨウリョウ</t>
    </rPh>
    <rPh sb="3" eb="4">
      <t>オヨ</t>
    </rPh>
    <rPh sb="6" eb="9">
      <t>チンシャクリョウ</t>
    </rPh>
    <phoneticPr fontId="1"/>
  </si>
  <si>
    <t>内訳・詳細</t>
    <rPh sb="0" eb="2">
      <t>ウチワケ</t>
    </rPh>
    <phoneticPr fontId="1"/>
  </si>
  <si>
    <t>グループメンバーカンパ
5000円×5名</t>
  </si>
  <si>
    <t>金額</t>
    <rPh sb="0" eb="2">
      <t>キンガク</t>
    </rPh>
    <phoneticPr fontId="1"/>
  </si>
  <si>
    <t>実績の内訳</t>
    <rPh sb="0" eb="2">
      <t>ジッセキ</t>
    </rPh>
    <rPh sb="3" eb="5">
      <t>ウチワケ</t>
    </rPh>
    <phoneticPr fontId="1"/>
  </si>
  <si>
    <t>■申請・報告事項</t>
    <rPh sb="1" eb="3">
      <t>シンセイ</t>
    </rPh>
    <rPh sb="4" eb="6">
      <t>ホウコク</t>
    </rPh>
    <rPh sb="6" eb="8">
      <t>ジコウ</t>
    </rPh>
    <phoneticPr fontId="1"/>
  </si>
  <si>
    <t>黄色セルは自動計算です。</t>
    <rPh sb="0" eb="2">
      <t>キイロ</t>
    </rPh>
    <rPh sb="5" eb="7">
      <t>ジドウ</t>
    </rPh>
    <rPh sb="7" eb="9">
      <t>ケイサン</t>
    </rPh>
    <phoneticPr fontId="1"/>
  </si>
  <si>
    <t>予算の内訳</t>
    <rPh sb="0" eb="2">
      <t>ヨサン</t>
    </rPh>
    <rPh sb="3" eb="5">
      <t>ウチワケ</t>
    </rPh>
    <phoneticPr fontId="1"/>
  </si>
  <si>
    <t>※「他の助成金」「自己拠出金」「参加費」「募金・寄付」がある場合には金額を、ない場合には「０」をご記入ください。</t>
    <rPh sb="2" eb="3">
      <t>ホカ</t>
    </rPh>
    <rPh sb="4" eb="7">
      <t>ジョセイキン</t>
    </rPh>
    <rPh sb="9" eb="11">
      <t>ジコ</t>
    </rPh>
    <rPh sb="11" eb="14">
      <t>キョシュツキン</t>
    </rPh>
    <rPh sb="16" eb="18">
      <t>サンカ</t>
    </rPh>
    <rPh sb="21" eb="23">
      <t>ボキン</t>
    </rPh>
    <rPh sb="24" eb="26">
      <t>キフ</t>
    </rPh>
    <rPh sb="30" eb="32">
      <t>バアイ</t>
    </rPh>
    <rPh sb="34" eb="36">
      <t>キンガク</t>
    </rPh>
    <rPh sb="40" eb="42">
      <t>バアイ</t>
    </rPh>
    <rPh sb="49" eb="51">
      <t>キニュウ</t>
    </rPh>
    <phoneticPr fontId="1"/>
  </si>
  <si>
    <t>申請の内訳</t>
    <rPh sb="0" eb="2">
      <t>シンセイ</t>
    </rPh>
    <rPh sb="3" eb="5">
      <t>ウチワケ</t>
    </rPh>
    <phoneticPr fontId="1"/>
  </si>
  <si>
    <t>宿泊費</t>
    <phoneticPr fontId="1"/>
  </si>
  <si>
    <t>交流費</t>
    <phoneticPr fontId="1"/>
  </si>
  <si>
    <t>返金（【B】-【C】）</t>
    <rPh sb="0" eb="2">
      <t>ヘンキン</t>
    </rPh>
    <phoneticPr fontId="1"/>
  </si>
  <si>
    <t>助成額【B】</t>
    <rPh sb="0" eb="3">
      <t>ジョセイガク</t>
    </rPh>
    <rPh sb="2" eb="3">
      <t>ガク</t>
    </rPh>
    <phoneticPr fontId="1"/>
  </si>
  <si>
    <t>助成金の使用額（実績）【C】</t>
    <rPh sb="0" eb="2">
      <t>ジョセイ</t>
    </rPh>
    <rPh sb="2" eb="3">
      <t>キン</t>
    </rPh>
    <rPh sb="4" eb="6">
      <t>シヨウ</t>
    </rPh>
    <rPh sb="6" eb="7">
      <t>ガク</t>
    </rPh>
    <rPh sb="8" eb="10">
      <t>ジッセキ</t>
    </rPh>
    <rPh sb="11" eb="12">
      <t>ジツガク</t>
    </rPh>
    <phoneticPr fontId="1"/>
  </si>
  <si>
    <t>助成金の申請額【A】</t>
    <rPh sb="0" eb="2">
      <t>ジョセイ</t>
    </rPh>
    <rPh sb="2" eb="3">
      <t>キン</t>
    </rPh>
    <phoneticPr fontId="1"/>
  </si>
  <si>
    <t>虹とハト募金</t>
    <phoneticPr fontId="1"/>
  </si>
  <si>
    <t>・公共交通機関、タクシーの利用代金
・レンタカー代金、ガソリン代、有料道路料金、駐車場代
※グループの方が被災現地に行く場合の交通費は、原則として東京都内からとします。</t>
  </si>
  <si>
    <t>宿泊費
※１泊6,000円／１人を上限とします。</t>
  </si>
  <si>
    <t>会場などの施設使用料</t>
  </si>
  <si>
    <t>カフェや炊き出しなどに使用する水道代やガス代など</t>
  </si>
  <si>
    <t>切手、電話代、宅配便代など
※通信費は支援に必要な経費として明確に解る範囲のもので、領収書が提出できるもののみを対象とします。</t>
  </si>
  <si>
    <t>サロンなど、避難者との交流企画にともなう食事・お茶・お菓子代</t>
  </si>
  <si>
    <t>項目がない経費については、震災復興支援基金担当までご相談下さい。</t>
  </si>
  <si>
    <t>講師料</t>
  </si>
  <si>
    <t>旅費交通費</t>
  </si>
  <si>
    <t>宿泊費</t>
  </si>
  <si>
    <t>使用料及び賃借料</t>
  </si>
  <si>
    <t>水道光熱費</t>
  </si>
  <si>
    <t>消耗品費</t>
  </si>
  <si>
    <t>通信・運搬費</t>
  </si>
  <si>
    <t>交流費</t>
  </si>
  <si>
    <t>その他</t>
  </si>
  <si>
    <t>自己拠出金</t>
  </si>
  <si>
    <t>講師料（外部講師を依頼する場合で30,000円以上の講師料が発生する場合は事務局までご相談ください）
※グループ内の講師料については対象外とします。
※交通費別</t>
    <phoneticPr fontId="1"/>
  </si>
  <si>
    <t>「経費項目」欄に記入する項目</t>
    <rPh sb="1" eb="3">
      <t>ケイヒ</t>
    </rPh>
    <rPh sb="3" eb="5">
      <t>コウモク</t>
    </rPh>
    <phoneticPr fontId="1"/>
  </si>
  <si>
    <t>項目</t>
    <rPh sb="0" eb="2">
      <t>コウモク</t>
    </rPh>
    <phoneticPr fontId="1"/>
  </si>
  <si>
    <t>参加費</t>
    <phoneticPr fontId="1"/>
  </si>
  <si>
    <t>企画参加者から徴収する参加費や会費、入場料など</t>
    <phoneticPr fontId="1"/>
  </si>
  <si>
    <t>募金・寄付</t>
    <phoneticPr fontId="1"/>
  </si>
  <si>
    <t>グループのメンバー外から寄せられた募金や寄付、カンパなど</t>
    <phoneticPr fontId="1"/>
  </si>
  <si>
    <t>「パル未来花基金」以外の助成金</t>
    <rPh sb="9" eb="11">
      <t>イガイ</t>
    </rPh>
    <rPh sb="12" eb="14">
      <t>ジョセイ</t>
    </rPh>
    <rPh sb="14" eb="15">
      <t>キン</t>
    </rPh>
    <phoneticPr fontId="1"/>
  </si>
  <si>
    <t>様式D-1
領収書番号</t>
    <rPh sb="0" eb="2">
      <t>ヨウシキ</t>
    </rPh>
    <rPh sb="6" eb="9">
      <t>リョウシュウショ</t>
    </rPh>
    <rPh sb="9" eb="11">
      <t>バンゴウ</t>
    </rPh>
    <phoneticPr fontId="1"/>
  </si>
  <si>
    <t>パル未来花基金以外の助成金</t>
    <rPh sb="2" eb="4">
      <t>ミライ</t>
    </rPh>
    <rPh sb="4" eb="5">
      <t>ハナ</t>
    </rPh>
    <rPh sb="5" eb="7">
      <t>キキン</t>
    </rPh>
    <rPh sb="7" eb="9">
      <t>イガイ</t>
    </rPh>
    <rPh sb="10" eb="12">
      <t>ジョセイ</t>
    </rPh>
    <rPh sb="12" eb="13">
      <t>キン</t>
    </rPh>
    <phoneticPr fontId="1"/>
  </si>
  <si>
    <t>グループのメンバーからの会費やカンパ、寄付など</t>
    <phoneticPr fontId="1"/>
  </si>
  <si>
    <t>アスレチック料金
大人300円×９名＋子ども100円×８名</t>
    <rPh sb="6" eb="8">
      <t>リョウキン</t>
    </rPh>
    <rPh sb="9" eb="11">
      <t>オトナ</t>
    </rPh>
    <rPh sb="14" eb="15">
      <t>エン</t>
    </rPh>
    <rPh sb="17" eb="18">
      <t>メイ</t>
    </rPh>
    <rPh sb="19" eb="20">
      <t>コ</t>
    </rPh>
    <rPh sb="25" eb="26">
      <t>エン</t>
    </rPh>
    <rPh sb="28" eb="29">
      <t>メイ</t>
    </rPh>
    <phoneticPr fontId="1"/>
  </si>
  <si>
    <t>キャンプ場の生き物観察講師料
講師１名×5000円</t>
    <rPh sb="15" eb="17">
      <t>コウシ</t>
    </rPh>
    <rPh sb="18" eb="19">
      <t>メイ</t>
    </rPh>
    <rPh sb="24" eb="25">
      <t>エン</t>
    </rPh>
    <phoneticPr fontId="1"/>
  </si>
  <si>
    <t>食費
800円×15名×２泊</t>
    <phoneticPr fontId="1"/>
  </si>
  <si>
    <t>バンガロー宿泊代
4500円×15名×２泊</t>
    <rPh sb="5" eb="8">
      <t>シュクハクダイ</t>
    </rPh>
    <rPh sb="13" eb="14">
      <t>エン</t>
    </rPh>
    <rPh sb="17" eb="18">
      <t>メイ</t>
    </rPh>
    <rPh sb="20" eb="21">
      <t>ハク</t>
    </rPh>
    <phoneticPr fontId="1"/>
  </si>
  <si>
    <t>高速バス代（往復）
片道：福島～東京：3,950円×大人４名、1,900円×子ども８名</t>
    <rPh sb="0" eb="2">
      <t>コウソク</t>
    </rPh>
    <rPh sb="6" eb="8">
      <t>オウフク</t>
    </rPh>
    <rPh sb="10" eb="12">
      <t>カタミチ</t>
    </rPh>
    <rPh sb="13" eb="15">
      <t>フクシマ</t>
    </rPh>
    <rPh sb="16" eb="18">
      <t>トウキョウ</t>
    </rPh>
    <rPh sb="24" eb="25">
      <t>エン</t>
    </rPh>
    <rPh sb="26" eb="28">
      <t>オトナ</t>
    </rPh>
    <rPh sb="29" eb="30">
      <t>メイ</t>
    </rPh>
    <rPh sb="36" eb="37">
      <t>エン</t>
    </rPh>
    <rPh sb="38" eb="39">
      <t>コ</t>
    </rPh>
    <rPh sb="42" eb="43">
      <t>メイ</t>
    </rPh>
    <phoneticPr fontId="1"/>
  </si>
  <si>
    <t>※申請時はピンク色の欄（申請の内訳）に、報告時は水色の欄（報告の内訳）にご記入ください。</t>
    <rPh sb="1" eb="4">
      <t>シンセイジ</t>
    </rPh>
    <rPh sb="8" eb="9">
      <t>イロ</t>
    </rPh>
    <rPh sb="10" eb="11">
      <t>ラン</t>
    </rPh>
    <rPh sb="12" eb="14">
      <t>シンセイ</t>
    </rPh>
    <rPh sb="15" eb="17">
      <t>ウチワケ</t>
    </rPh>
    <rPh sb="20" eb="22">
      <t>ホウコク</t>
    </rPh>
    <rPh sb="22" eb="23">
      <t>ジ</t>
    </rPh>
    <rPh sb="24" eb="26">
      <t>ミズイロ</t>
    </rPh>
    <rPh sb="27" eb="28">
      <t>ラン</t>
    </rPh>
    <rPh sb="29" eb="31">
      <t>ホウコク</t>
    </rPh>
    <rPh sb="32" eb="34">
      <t>ウチワケ</t>
    </rPh>
    <rPh sb="37" eb="39">
      <t>キニュウ</t>
    </rPh>
    <phoneticPr fontId="1"/>
  </si>
  <si>
    <t>※助成金を使用する経費のみご記入ください。（自己資金を使用する経費は記入不要）</t>
    <rPh sb="1" eb="4">
      <t>ジョセイキン</t>
    </rPh>
    <rPh sb="5" eb="7">
      <t>シヨウ</t>
    </rPh>
    <rPh sb="9" eb="11">
      <t>ケイヒ</t>
    </rPh>
    <rPh sb="14" eb="16">
      <t>キニュウ</t>
    </rPh>
    <rPh sb="22" eb="24">
      <t>ジコ</t>
    </rPh>
    <rPh sb="24" eb="26">
      <t>シキン</t>
    </rPh>
    <rPh sb="27" eb="29">
      <t>シヨウ</t>
    </rPh>
    <rPh sb="31" eb="33">
      <t>ケイヒ</t>
    </rPh>
    <rPh sb="34" eb="36">
      <t>キニュウ</t>
    </rPh>
    <rPh sb="36" eb="38">
      <t>フヨウ</t>
    </rPh>
    <phoneticPr fontId="1"/>
  </si>
  <si>
    <t>経費項目
（表１「経費項目」から選んで記入）</t>
    <rPh sb="0" eb="2">
      <t>ケイヒ</t>
    </rPh>
    <rPh sb="2" eb="4">
      <t>コウモク</t>
    </rPh>
    <rPh sb="6" eb="7">
      <t>ヒョウ</t>
    </rPh>
    <rPh sb="9" eb="11">
      <t>ケイヒ</t>
    </rPh>
    <rPh sb="11" eb="13">
      <t>コウモク</t>
    </rPh>
    <rPh sb="16" eb="17">
      <t>エラ</t>
    </rPh>
    <rPh sb="19" eb="21">
      <t>キニュウ</t>
    </rPh>
    <phoneticPr fontId="1"/>
  </si>
  <si>
    <t>■収入に関する申告事項</t>
    <rPh sb="1" eb="3">
      <t>シュウニュウ</t>
    </rPh>
    <rPh sb="4" eb="5">
      <t>カン</t>
    </rPh>
    <rPh sb="7" eb="9">
      <t>シンコク</t>
    </rPh>
    <rPh sb="9" eb="11">
      <t>ジコウ</t>
    </rPh>
    <phoneticPr fontId="1"/>
  </si>
  <si>
    <t>パル未来花基金以外の助成金</t>
    <rPh sb="2" eb="4">
      <t>ミライ</t>
    </rPh>
    <rPh sb="4" eb="5">
      <t>ハナ</t>
    </rPh>
    <rPh sb="5" eb="7">
      <t>キキン</t>
    </rPh>
    <rPh sb="7" eb="9">
      <t>イガイ</t>
    </rPh>
    <rPh sb="10" eb="13">
      <t>ジョセイキン</t>
    </rPh>
    <phoneticPr fontId="1"/>
  </si>
  <si>
    <t>グループ名：</t>
    <rPh sb="4" eb="5">
      <t>メイ</t>
    </rPh>
    <phoneticPr fontId="1"/>
  </si>
  <si>
    <t>紙、インク、文具紙コップ、紙皿など終了後に私的な利用を目的としないものの購入費
※企画後、私的財産となるものは対象外。
コロナウイルス拡散防止対策として、基本的に仕切りパネル、消毒薬、マスクなどの消耗品が対象になります。</t>
    <rPh sb="41" eb="43">
      <t>キカク</t>
    </rPh>
    <rPh sb="43" eb="44">
      <t>ゴ</t>
    </rPh>
    <rPh sb="45" eb="47">
      <t>シテキ</t>
    </rPh>
    <rPh sb="47" eb="49">
      <t>ザイサン</t>
    </rPh>
    <rPh sb="55" eb="57">
      <t>タイショウ</t>
    </rPh>
    <rPh sb="57" eb="58">
      <t>ソト</t>
    </rPh>
    <phoneticPr fontId="1"/>
  </si>
  <si>
    <t>バーベキューで使用する炭、紙皿、紙カップ等、コロナ対策消毒液</t>
    <rPh sb="7" eb="9">
      <t>シヨウ</t>
    </rPh>
    <rPh sb="11" eb="12">
      <t>スミ</t>
    </rPh>
    <rPh sb="13" eb="14">
      <t>カミ</t>
    </rPh>
    <rPh sb="14" eb="15">
      <t>ザラ</t>
    </rPh>
    <rPh sb="16" eb="17">
      <t>カミ</t>
    </rPh>
    <rPh sb="20" eb="21">
      <t>トウ</t>
    </rPh>
    <rPh sb="25" eb="27">
      <t>タイサク</t>
    </rPh>
    <rPh sb="27" eb="29">
      <t>ショウドク</t>
    </rPh>
    <rPh sb="29" eb="30">
      <t>エキ</t>
    </rPh>
    <phoneticPr fontId="1"/>
  </si>
  <si>
    <t>「収入の項目」説明</t>
    <rPh sb="4" eb="6">
      <t>コウモク</t>
    </rPh>
    <rPh sb="7" eb="9">
      <t>セツメイ</t>
    </rPh>
    <phoneticPr fontId="1"/>
  </si>
  <si>
    <t>【経費項目】</t>
    <phoneticPr fontId="1"/>
  </si>
  <si>
    <t>【経費項目】</t>
    <phoneticPr fontId="1"/>
  </si>
  <si>
    <t>※申請する企画に関わる「パル未来花基金」以外の収入についてご申告ください。</t>
    <rPh sb="1" eb="3">
      <t>シンセイ</t>
    </rPh>
    <rPh sb="5" eb="7">
      <t>キカク</t>
    </rPh>
    <rPh sb="8" eb="9">
      <t>カカ</t>
    </rPh>
    <rPh sb="14" eb="16">
      <t>ミライ</t>
    </rPh>
    <rPh sb="16" eb="17">
      <t>ハナ</t>
    </rPh>
    <rPh sb="17" eb="19">
      <t>キキン</t>
    </rPh>
    <rPh sb="20" eb="22">
      <t>イガイ</t>
    </rPh>
    <rPh sb="23" eb="25">
      <t>シュウニュウ</t>
    </rPh>
    <rPh sb="30" eb="32">
      <t>シンコク</t>
    </rPh>
    <phoneticPr fontId="1"/>
  </si>
  <si>
    <r>
      <rPr>
        <sz val="18"/>
        <color theme="1"/>
        <rFont val="メイリオ"/>
        <family val="3"/>
        <charset val="128"/>
      </rPr>
      <t>報告の内訳</t>
    </r>
    <r>
      <rPr>
        <sz val="16"/>
        <color theme="1"/>
        <rFont val="メイリオ"/>
        <family val="3"/>
        <charset val="128"/>
      </rPr>
      <t>（助成金の使用実績）</t>
    </r>
    <rPh sb="0" eb="2">
      <t>ホウコク</t>
    </rPh>
    <rPh sb="3" eb="5">
      <t>ウチワケ</t>
    </rPh>
    <rPh sb="6" eb="9">
      <t>ジョセイキン</t>
    </rPh>
    <rPh sb="10" eb="12">
      <t>シヨウ</t>
    </rPh>
    <rPh sb="12" eb="14">
      <t>ジッセキ</t>
    </rPh>
    <phoneticPr fontId="1"/>
  </si>
  <si>
    <r>
      <rPr>
        <sz val="16"/>
        <color theme="4"/>
        <rFont val="メイリオ"/>
        <family val="3"/>
        <charset val="128"/>
      </rPr>
      <t>パル未来花基金以外</t>
    </r>
    <r>
      <rPr>
        <sz val="16"/>
        <color theme="1"/>
        <rFont val="メイリオ"/>
        <family val="3"/>
        <charset val="128"/>
      </rPr>
      <t>の助成金</t>
    </r>
    <rPh sb="2" eb="4">
      <t>ミライ</t>
    </rPh>
    <rPh sb="4" eb="5">
      <t>ハナ</t>
    </rPh>
    <rPh sb="5" eb="7">
      <t>キキン</t>
    </rPh>
    <rPh sb="7" eb="9">
      <t>イガイ</t>
    </rPh>
    <rPh sb="10" eb="13">
      <t>ジョセイキン</t>
    </rPh>
    <phoneticPr fontId="1"/>
  </si>
  <si>
    <t>金額
（使用する予定の金額）</t>
    <rPh sb="0" eb="2">
      <t>キンガク</t>
    </rPh>
    <rPh sb="4" eb="6">
      <t>シヨウ</t>
    </rPh>
    <rPh sb="8" eb="10">
      <t>ヨテイ</t>
    </rPh>
    <rPh sb="11" eb="13">
      <t>キンガク</t>
    </rPh>
    <phoneticPr fontId="1"/>
  </si>
  <si>
    <t>金額
(実際に支払った金額）</t>
    <rPh sb="0" eb="2">
      <t>キンガク</t>
    </rPh>
    <rPh sb="4" eb="6">
      <t>ジッサイ</t>
    </rPh>
    <rPh sb="7" eb="9">
      <t>シハラ</t>
    </rPh>
    <rPh sb="11" eb="13">
      <t>キンガク</t>
    </rPh>
    <phoneticPr fontId="1"/>
  </si>
  <si>
    <r>
      <t>グループ名：</t>
    </r>
    <r>
      <rPr>
        <sz val="18"/>
        <color rgb="FFFF0000"/>
        <rFont val="メイリオ"/>
        <family val="3"/>
        <charset val="128"/>
      </rPr>
      <t>未来に花を咲かせる会</t>
    </r>
    <rPh sb="4" eb="5">
      <t>メイ</t>
    </rPh>
    <rPh sb="6" eb="8">
      <t>ミライ</t>
    </rPh>
    <rPh sb="9" eb="10">
      <t>ハナ</t>
    </rPh>
    <rPh sb="11" eb="12">
      <t>サ</t>
    </rPh>
    <rPh sb="15" eb="16">
      <t>カイ</t>
    </rPh>
    <phoneticPr fontId="1"/>
  </si>
  <si>
    <t>様式B-1　助成金使途申請書　/　使途報告書</t>
    <rPh sb="0" eb="2">
      <t>ヨウシキ</t>
    </rPh>
    <rPh sb="8" eb="9">
      <t>キン</t>
    </rPh>
    <rPh sb="9" eb="10">
      <t>ツカ</t>
    </rPh>
    <rPh sb="11" eb="14">
      <t>シンセイショ</t>
    </rPh>
    <rPh sb="17" eb="19">
      <t>シト</t>
    </rPh>
    <rPh sb="19" eb="22">
      <t>ホウコクショ</t>
    </rPh>
    <phoneticPr fontId="1"/>
  </si>
  <si>
    <t>様式Ｂ-１　助成金使途申請書　/　使途報告書</t>
    <rPh sb="0" eb="2">
      <t>ヨウシキ</t>
    </rPh>
    <rPh sb="8" eb="9">
      <t>キン</t>
    </rPh>
    <rPh sb="9" eb="10">
      <t>ツカ</t>
    </rPh>
    <rPh sb="11" eb="14">
      <t>シンセイショ</t>
    </rPh>
    <rPh sb="17" eb="19">
      <t>シト</t>
    </rPh>
    <rPh sb="19" eb="22">
      <t>ホウコクショ</t>
    </rPh>
    <phoneticPr fontId="1"/>
  </si>
  <si>
    <r>
      <t>高速バス代（往復）
片道：福島～東京：3,950円×</t>
    </r>
    <r>
      <rPr>
        <sz val="12"/>
        <color rgb="FF00B050"/>
        <rFont val="メイリオ"/>
        <family val="3"/>
        <charset val="128"/>
      </rPr>
      <t>大人３名</t>
    </r>
    <r>
      <rPr>
        <sz val="12"/>
        <color rgb="FFFF0000"/>
        <rFont val="メイリオ"/>
        <family val="3"/>
        <charset val="128"/>
      </rPr>
      <t>、1,900円×子ども８名</t>
    </r>
    <rPh sb="0" eb="2">
      <t>コウソク</t>
    </rPh>
    <rPh sb="6" eb="8">
      <t>オウフク</t>
    </rPh>
    <rPh sb="10" eb="12">
      <t>カタミチ</t>
    </rPh>
    <rPh sb="13" eb="15">
      <t>フクシマ</t>
    </rPh>
    <rPh sb="16" eb="18">
      <t>トウキョウ</t>
    </rPh>
    <rPh sb="24" eb="25">
      <t>エン</t>
    </rPh>
    <rPh sb="26" eb="28">
      <t>オトナ</t>
    </rPh>
    <rPh sb="29" eb="30">
      <t>メイ</t>
    </rPh>
    <rPh sb="36" eb="37">
      <t>エン</t>
    </rPh>
    <rPh sb="38" eb="39">
      <t>コ</t>
    </rPh>
    <rPh sb="42" eb="43">
      <t>メイ</t>
    </rPh>
    <phoneticPr fontId="1"/>
  </si>
  <si>
    <t>バンガロー宿泊代
4,500円×15名×２泊</t>
    <rPh sb="5" eb="8">
      <t>シュクハクダイ</t>
    </rPh>
    <rPh sb="14" eb="15">
      <t>エン</t>
    </rPh>
    <rPh sb="18" eb="19">
      <t>メイ</t>
    </rPh>
    <rPh sb="21" eb="22">
      <t>ハク</t>
    </rPh>
    <phoneticPr fontId="1"/>
  </si>
  <si>
    <r>
      <t xml:space="preserve">バンガロー宿泊代
</t>
    </r>
    <r>
      <rPr>
        <sz val="12"/>
        <color rgb="FF00B050"/>
        <rFont val="メイリオ"/>
        <family val="3"/>
        <charset val="128"/>
      </rPr>
      <t>5,000円</t>
    </r>
    <r>
      <rPr>
        <sz val="12"/>
        <color rgb="FFFF0000"/>
        <rFont val="メイリオ"/>
        <family val="3"/>
        <charset val="128"/>
      </rPr>
      <t>×15名×２泊</t>
    </r>
    <rPh sb="5" eb="8">
      <t>シュクハクダイ</t>
    </rPh>
    <rPh sb="14" eb="15">
      <t>エン</t>
    </rPh>
    <rPh sb="18" eb="19">
      <t>メイ</t>
    </rPh>
    <rPh sb="21" eb="22">
      <t>ハク</t>
    </rPh>
    <phoneticPr fontId="1"/>
  </si>
  <si>
    <r>
      <t xml:space="preserve">食費
</t>
    </r>
    <r>
      <rPr>
        <sz val="12"/>
        <color rgb="FF00B050"/>
        <rFont val="メイリオ"/>
        <family val="3"/>
        <charset val="128"/>
      </rPr>
      <t>500円</t>
    </r>
    <r>
      <rPr>
        <sz val="12"/>
        <color rgb="FFFF0000"/>
        <rFont val="メイリオ"/>
        <family val="3"/>
        <charset val="128"/>
      </rPr>
      <t>×15名×２泊</t>
    </r>
    <phoneticPr fontId="1"/>
  </si>
  <si>
    <t>虹とハト募金</t>
    <rPh sb="0" eb="1">
      <t>ニジ</t>
    </rPh>
    <rPh sb="4" eb="6">
      <t>ボキン</t>
    </rPh>
    <phoneticPr fontId="1"/>
  </si>
  <si>
    <t>グループメンバーカンパ
5000円×６名</t>
    <phoneticPr fontId="1"/>
  </si>
  <si>
    <t>参加費（福島からの参加者）3000円×3名+1500円×8名</t>
    <rPh sb="0" eb="3">
      <t>サンカヒ</t>
    </rPh>
    <rPh sb="4" eb="6">
      <t>フクシマ</t>
    </rPh>
    <rPh sb="9" eb="12">
      <t>サンカシャ</t>
    </rPh>
    <rPh sb="17" eb="18">
      <t>エン</t>
    </rPh>
    <rPh sb="20" eb="21">
      <t>メイ</t>
    </rPh>
    <rPh sb="26" eb="27">
      <t>エン</t>
    </rPh>
    <rPh sb="29" eb="30">
      <t>メイ</t>
    </rPh>
    <phoneticPr fontId="1"/>
  </si>
  <si>
    <t>知人当からのカンパ金</t>
    <rPh sb="0" eb="2">
      <t>チジン</t>
    </rPh>
    <rPh sb="2" eb="3">
      <t>トウ</t>
    </rPh>
    <rPh sb="9" eb="10">
      <t>キン</t>
    </rPh>
    <phoneticPr fontId="1"/>
  </si>
  <si>
    <t xml:space="preserve">講師料
</t>
    <phoneticPr fontId="1"/>
  </si>
  <si>
    <t>講師料</t>
    <rPh sb="0" eb="3">
      <t>コウシリョウ</t>
    </rPh>
    <phoneticPr fontId="1"/>
  </si>
  <si>
    <r>
      <t>キャンプ場の生き物観察講師料
講師１名×5000円</t>
    </r>
    <r>
      <rPr>
        <sz val="12"/>
        <color rgb="FF00B050"/>
        <rFont val="メイリオ"/>
        <family val="3"/>
        <charset val="128"/>
      </rPr>
      <t>（コロナウイルス感染拡大防止のため中止）</t>
    </r>
    <rPh sb="15" eb="17">
      <t>コウシ</t>
    </rPh>
    <rPh sb="18" eb="19">
      <t>メイ</t>
    </rPh>
    <rPh sb="24" eb="25">
      <t>エン</t>
    </rPh>
    <rPh sb="33" eb="37">
      <t>カンセンカクダイ</t>
    </rPh>
    <rPh sb="37" eb="39">
      <t>ボウシ</t>
    </rPh>
    <rPh sb="42" eb="44">
      <t>チュウシ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</si>
</sst>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16"/>
      <color rgb="FFFF0000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16"/>
      <color theme="4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6"/>
      <name val="メイリオ"/>
      <family val="3"/>
      <charset val="128"/>
    </font>
    <font>
      <sz val="20"/>
      <color theme="1"/>
      <name val="メイリオ"/>
      <family val="3"/>
      <charset val="128"/>
    </font>
    <font>
      <sz val="22"/>
      <name val="メイリオ"/>
      <family val="3"/>
      <charset val="128"/>
    </font>
    <font>
      <sz val="12"/>
      <color rgb="FF00B050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CA68E"/>
        <bgColor indexed="64"/>
      </patternFill>
    </fill>
    <fill>
      <patternFill patternType="solid">
        <fgColor theme="7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3" borderId="0" xfId="0" applyFont="1" applyFill="1" applyBorder="1" applyAlignment="1">
      <alignment horizontal="right" vertical="center"/>
    </xf>
    <xf numFmtId="0" fontId="4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7" xfId="0" applyFont="1" applyFill="1" applyBorder="1">
      <alignment vertical="center"/>
    </xf>
    <xf numFmtId="0" fontId="3" fillId="0" borderId="17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6" fontId="7" fillId="4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176" fontId="7" fillId="3" borderId="4" xfId="0" applyNumberFormat="1" applyFont="1" applyFill="1" applyBorder="1" applyAlignment="1">
      <alignment horizontal="right" wrapText="1"/>
    </xf>
    <xf numFmtId="176" fontId="7" fillId="3" borderId="3" xfId="0" applyNumberFormat="1" applyFont="1" applyFill="1" applyBorder="1" applyAlignment="1">
      <alignment wrapText="1"/>
    </xf>
    <xf numFmtId="176" fontId="9" fillId="4" borderId="8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/>
    </xf>
    <xf numFmtId="0" fontId="16" fillId="4" borderId="0" xfId="0" applyFont="1" applyFill="1" applyBorder="1">
      <alignment vertical="center"/>
    </xf>
    <xf numFmtId="0" fontId="6" fillId="4" borderId="0" xfId="0" applyFont="1" applyFill="1" applyBorder="1">
      <alignment vertical="center"/>
    </xf>
    <xf numFmtId="0" fontId="9" fillId="9" borderId="0" xfId="0" applyFont="1" applyFill="1" applyBorder="1">
      <alignment vertical="center"/>
    </xf>
    <xf numFmtId="0" fontId="18" fillId="0" borderId="0" xfId="0" applyFont="1" applyFill="1" applyBorder="1" applyAlignment="1"/>
    <xf numFmtId="0" fontId="4" fillId="0" borderId="7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/>
    </xf>
    <xf numFmtId="0" fontId="6" fillId="9" borderId="0" xfId="0" applyFont="1" applyFill="1" applyBorder="1">
      <alignment vertical="center"/>
    </xf>
    <xf numFmtId="0" fontId="16" fillId="9" borderId="0" xfId="0" applyFont="1" applyFill="1" applyBorder="1">
      <alignment vertical="center"/>
    </xf>
    <xf numFmtId="0" fontId="19" fillId="9" borderId="0" xfId="0" applyFont="1" applyFill="1" applyBorder="1">
      <alignment vertical="center"/>
    </xf>
    <xf numFmtId="0" fontId="4" fillId="8" borderId="18" xfId="0" applyFont="1" applyFill="1" applyBorder="1" applyAlignment="1">
      <alignment vertical="center" wrapText="1"/>
    </xf>
    <xf numFmtId="0" fontId="3" fillId="8" borderId="22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176" fontId="3" fillId="6" borderId="27" xfId="0" applyNumberFormat="1" applyFont="1" applyFill="1" applyBorder="1" applyAlignment="1">
      <alignment wrapText="1"/>
    </xf>
    <xf numFmtId="49" fontId="3" fillId="6" borderId="28" xfId="0" applyNumberFormat="1" applyFont="1" applyFill="1" applyBorder="1" applyAlignment="1">
      <alignment horizontal="center" wrapText="1"/>
    </xf>
    <xf numFmtId="0" fontId="3" fillId="2" borderId="29" xfId="0" applyFont="1" applyFill="1" applyBorder="1" applyAlignment="1">
      <alignment vertical="center" wrapText="1"/>
    </xf>
    <xf numFmtId="176" fontId="3" fillId="6" borderId="30" xfId="0" applyNumberFormat="1" applyFont="1" applyFill="1" applyBorder="1" applyAlignment="1">
      <alignment wrapText="1"/>
    </xf>
    <xf numFmtId="49" fontId="3" fillId="6" borderId="31" xfId="0" applyNumberFormat="1" applyFont="1" applyFill="1" applyBorder="1" applyAlignment="1">
      <alignment horizontal="center" wrapText="1"/>
    </xf>
    <xf numFmtId="0" fontId="3" fillId="2" borderId="32" xfId="0" applyFont="1" applyFill="1" applyBorder="1" applyAlignment="1">
      <alignment vertical="center" wrapText="1"/>
    </xf>
    <xf numFmtId="176" fontId="11" fillId="5" borderId="34" xfId="0" applyNumberFormat="1" applyFont="1" applyFill="1" applyBorder="1" applyAlignment="1">
      <alignment vertical="center" wrapText="1"/>
    </xf>
    <xf numFmtId="0" fontId="11" fillId="5" borderId="29" xfId="0" applyFont="1" applyFill="1" applyBorder="1" applyAlignment="1">
      <alignment vertical="center" wrapText="1"/>
    </xf>
    <xf numFmtId="176" fontId="3" fillId="5" borderId="34" xfId="0" applyNumberFormat="1" applyFont="1" applyFill="1" applyBorder="1" applyAlignment="1">
      <alignment vertical="center" wrapText="1"/>
    </xf>
    <xf numFmtId="0" fontId="3" fillId="5" borderId="29" xfId="0" applyFont="1" applyFill="1" applyBorder="1" applyAlignment="1">
      <alignment vertical="center" wrapText="1"/>
    </xf>
    <xf numFmtId="176" fontId="3" fillId="5" borderId="35" xfId="0" applyNumberFormat="1" applyFont="1" applyFill="1" applyBorder="1" applyAlignment="1">
      <alignment wrapText="1"/>
    </xf>
    <xf numFmtId="0" fontId="3" fillId="5" borderId="32" xfId="0" applyFont="1" applyFill="1" applyBorder="1" applyAlignment="1">
      <alignment vertical="center" wrapText="1"/>
    </xf>
    <xf numFmtId="0" fontId="17" fillId="0" borderId="36" xfId="0" applyFont="1" applyFill="1" applyBorder="1" applyAlignment="1">
      <alignment vertical="center" wrapText="1"/>
    </xf>
    <xf numFmtId="0" fontId="4" fillId="0" borderId="37" xfId="0" applyFont="1" applyFill="1" applyBorder="1" applyAlignment="1">
      <alignment vertical="center" wrapText="1"/>
    </xf>
    <xf numFmtId="0" fontId="4" fillId="0" borderId="38" xfId="0" applyFont="1" applyFill="1" applyBorder="1" applyAlignment="1">
      <alignment vertical="center" wrapText="1"/>
    </xf>
    <xf numFmtId="176" fontId="4" fillId="3" borderId="39" xfId="0" applyNumberFormat="1" applyFont="1" applyFill="1" applyBorder="1" applyAlignment="1">
      <alignment wrapText="1"/>
    </xf>
    <xf numFmtId="176" fontId="4" fillId="3" borderId="3" xfId="0" applyNumberFormat="1" applyFont="1" applyFill="1" applyBorder="1" applyAlignment="1">
      <alignment wrapText="1"/>
    </xf>
    <xf numFmtId="0" fontId="3" fillId="6" borderId="28" xfId="0" applyFont="1" applyFill="1" applyBorder="1" applyAlignment="1">
      <alignment vertical="center" wrapText="1"/>
    </xf>
    <xf numFmtId="49" fontId="3" fillId="6" borderId="29" xfId="0" applyNumberFormat="1" applyFont="1" applyFill="1" applyBorder="1" applyAlignment="1">
      <alignment horizontal="center" wrapText="1"/>
    </xf>
    <xf numFmtId="0" fontId="3" fillId="6" borderId="31" xfId="0" applyFont="1" applyFill="1" applyBorder="1" applyAlignment="1">
      <alignment vertical="center" wrapText="1"/>
    </xf>
    <xf numFmtId="49" fontId="3" fillId="6" borderId="32" xfId="0" applyNumberFormat="1" applyFont="1" applyFill="1" applyBorder="1" applyAlignment="1">
      <alignment horizontal="center" wrapText="1"/>
    </xf>
    <xf numFmtId="176" fontId="11" fillId="5" borderId="34" xfId="0" applyNumberFormat="1" applyFont="1" applyFill="1" applyBorder="1" applyAlignment="1">
      <alignment horizontal="right" vertical="center" wrapText="1"/>
    </xf>
    <xf numFmtId="0" fontId="11" fillId="5" borderId="29" xfId="0" applyFont="1" applyFill="1" applyBorder="1" applyAlignment="1">
      <alignment horizontal="left" vertical="center" wrapText="1"/>
    </xf>
    <xf numFmtId="176" fontId="3" fillId="5" borderId="34" xfId="0" applyNumberFormat="1" applyFont="1" applyFill="1" applyBorder="1" applyAlignment="1">
      <alignment wrapText="1"/>
    </xf>
    <xf numFmtId="0" fontId="3" fillId="8" borderId="40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176" fontId="11" fillId="5" borderId="33" xfId="0" applyNumberFormat="1" applyFont="1" applyFill="1" applyBorder="1" applyAlignment="1">
      <alignment horizontal="right" vertical="center" wrapText="1"/>
    </xf>
    <xf numFmtId="0" fontId="11" fillId="5" borderId="26" xfId="0" applyFont="1" applyFill="1" applyBorder="1" applyAlignment="1">
      <alignment horizontal="left" vertical="center" wrapText="1"/>
    </xf>
    <xf numFmtId="176" fontId="3" fillId="6" borderId="24" xfId="0" applyNumberFormat="1" applyFont="1" applyFill="1" applyBorder="1" applyAlignment="1">
      <alignment wrapText="1"/>
    </xf>
    <xf numFmtId="0" fontId="3" fillId="6" borderId="25" xfId="0" applyFont="1" applyFill="1" applyBorder="1" applyAlignment="1">
      <alignment vertical="center" wrapText="1"/>
    </xf>
    <xf numFmtId="49" fontId="3" fillId="6" borderId="26" xfId="0" applyNumberFormat="1" applyFont="1" applyFill="1" applyBorder="1" applyAlignment="1">
      <alignment horizontal="center" wrapText="1"/>
    </xf>
    <xf numFmtId="0" fontId="11" fillId="5" borderId="36" xfId="0" applyFont="1" applyFill="1" applyBorder="1" applyAlignment="1">
      <alignment vertical="center" wrapText="1"/>
    </xf>
    <xf numFmtId="0" fontId="11" fillId="5" borderId="37" xfId="0" applyFont="1" applyFill="1" applyBorder="1" applyAlignment="1">
      <alignment vertical="center" wrapText="1"/>
    </xf>
    <xf numFmtId="0" fontId="3" fillId="5" borderId="37" xfId="0" applyFont="1" applyFill="1" applyBorder="1" applyAlignment="1">
      <alignment vertical="center" wrapText="1"/>
    </xf>
    <xf numFmtId="0" fontId="3" fillId="5" borderId="38" xfId="0" applyFont="1" applyFill="1" applyBorder="1" applyAlignment="1">
      <alignment vertical="center" wrapText="1"/>
    </xf>
    <xf numFmtId="176" fontId="11" fillId="5" borderId="33" xfId="0" applyNumberFormat="1" applyFont="1" applyFill="1" applyBorder="1" applyAlignment="1">
      <alignment vertical="center" wrapText="1"/>
    </xf>
    <xf numFmtId="0" fontId="11" fillId="5" borderId="26" xfId="0" applyFont="1" applyFill="1" applyBorder="1" applyAlignment="1">
      <alignment vertical="center" wrapText="1"/>
    </xf>
    <xf numFmtId="49" fontId="3" fillId="6" borderId="25" xfId="0" applyNumberFormat="1" applyFont="1" applyFill="1" applyBorder="1" applyAlignment="1">
      <alignment horizontal="center" wrapText="1"/>
    </xf>
    <xf numFmtId="0" fontId="3" fillId="2" borderId="26" xfId="0" applyFont="1" applyFill="1" applyBorder="1" applyAlignment="1">
      <alignment vertical="center" wrapText="1"/>
    </xf>
    <xf numFmtId="176" fontId="7" fillId="4" borderId="44" xfId="0" applyNumberFormat="1" applyFont="1" applyFill="1" applyBorder="1" applyAlignment="1">
      <alignment vertical="center" wrapText="1"/>
    </xf>
    <xf numFmtId="176" fontId="9" fillId="4" borderId="45" xfId="0" applyNumberFormat="1" applyFont="1" applyFill="1" applyBorder="1" applyAlignment="1">
      <alignment vertical="center" wrapText="1"/>
    </xf>
    <xf numFmtId="176" fontId="13" fillId="6" borderId="27" xfId="0" applyNumberFormat="1" applyFont="1" applyFill="1" applyBorder="1" applyAlignment="1">
      <alignment wrapText="1"/>
    </xf>
    <xf numFmtId="0" fontId="13" fillId="6" borderId="28" xfId="0" applyFont="1" applyFill="1" applyBorder="1" applyAlignment="1">
      <alignment vertical="center" wrapText="1"/>
    </xf>
    <xf numFmtId="49" fontId="13" fillId="6" borderId="29" xfId="0" applyNumberFormat="1" applyFont="1" applyFill="1" applyBorder="1" applyAlignment="1">
      <alignment horizontal="center" wrapText="1"/>
    </xf>
    <xf numFmtId="176" fontId="13" fillId="6" borderId="30" xfId="0" applyNumberFormat="1" applyFont="1" applyFill="1" applyBorder="1" applyAlignment="1">
      <alignment wrapText="1"/>
    </xf>
    <xf numFmtId="0" fontId="13" fillId="6" borderId="31" xfId="0" applyFont="1" applyFill="1" applyBorder="1" applyAlignment="1">
      <alignment vertical="center" wrapText="1"/>
    </xf>
    <xf numFmtId="49" fontId="13" fillId="6" borderId="32" xfId="0" applyNumberFormat="1" applyFont="1" applyFill="1" applyBorder="1" applyAlignment="1">
      <alignment horizontal="center" wrapText="1"/>
    </xf>
    <xf numFmtId="176" fontId="13" fillId="6" borderId="46" xfId="0" applyNumberFormat="1" applyFont="1" applyFill="1" applyBorder="1" applyAlignment="1">
      <alignment wrapText="1"/>
    </xf>
    <xf numFmtId="0" fontId="13" fillId="6" borderId="47" xfId="0" applyFont="1" applyFill="1" applyBorder="1" applyAlignment="1">
      <alignment vertical="center" wrapText="1"/>
    </xf>
    <xf numFmtId="49" fontId="13" fillId="6" borderId="48" xfId="0" applyNumberFormat="1" applyFont="1" applyFill="1" applyBorder="1" applyAlignment="1">
      <alignment horizontal="center" wrapText="1"/>
    </xf>
    <xf numFmtId="0" fontId="13" fillId="7" borderId="49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176" fontId="14" fillId="5" borderId="34" xfId="0" applyNumberFormat="1" applyFont="1" applyFill="1" applyBorder="1" applyAlignment="1">
      <alignment horizontal="right" vertical="center" wrapText="1"/>
    </xf>
    <xf numFmtId="0" fontId="14" fillId="5" borderId="29" xfId="0" applyFont="1" applyFill="1" applyBorder="1" applyAlignment="1">
      <alignment horizontal="left" vertical="center" wrapText="1"/>
    </xf>
    <xf numFmtId="176" fontId="14" fillId="5" borderId="34" xfId="0" applyNumberFormat="1" applyFont="1" applyFill="1" applyBorder="1" applyAlignment="1">
      <alignment vertical="center" wrapText="1"/>
    </xf>
    <xf numFmtId="176" fontId="13" fillId="5" borderId="34" xfId="0" applyNumberFormat="1" applyFont="1" applyFill="1" applyBorder="1" applyAlignment="1">
      <alignment wrapText="1"/>
    </xf>
    <xf numFmtId="0" fontId="13" fillId="5" borderId="29" xfId="0" applyFont="1" applyFill="1" applyBorder="1" applyAlignment="1">
      <alignment vertical="center" wrapText="1"/>
    </xf>
    <xf numFmtId="176" fontId="13" fillId="5" borderId="35" xfId="0" applyNumberFormat="1" applyFont="1" applyFill="1" applyBorder="1" applyAlignment="1">
      <alignment wrapText="1"/>
    </xf>
    <xf numFmtId="0" fontId="13" fillId="5" borderId="32" xfId="0" applyFont="1" applyFill="1" applyBorder="1" applyAlignment="1">
      <alignment vertical="center" wrapText="1"/>
    </xf>
    <xf numFmtId="176" fontId="14" fillId="3" borderId="52" xfId="0" applyNumberFormat="1" applyFont="1" applyFill="1" applyBorder="1" applyAlignment="1">
      <alignment horizontal="right" vertical="center" wrapText="1"/>
    </xf>
    <xf numFmtId="0" fontId="14" fillId="3" borderId="48" xfId="0" applyFont="1" applyFill="1" applyBorder="1" applyAlignment="1">
      <alignment horizontal="left" vertical="center" wrapText="1"/>
    </xf>
    <xf numFmtId="0" fontId="13" fillId="8" borderId="53" xfId="0" applyFont="1" applyFill="1" applyBorder="1" applyAlignment="1">
      <alignment horizontal="center" vertical="center" wrapText="1"/>
    </xf>
    <xf numFmtId="0" fontId="13" fillId="8" borderId="51" xfId="0" applyFont="1" applyFill="1" applyBorder="1" applyAlignment="1">
      <alignment horizontal="center" vertical="center" wrapText="1"/>
    </xf>
    <xf numFmtId="0" fontId="16" fillId="0" borderId="0" xfId="0" applyFont="1" applyFill="1" applyBorder="1">
      <alignment vertical="center"/>
    </xf>
    <xf numFmtId="0" fontId="5" fillId="8" borderId="16" xfId="0" applyFont="1" applyFill="1" applyBorder="1">
      <alignment vertical="center"/>
    </xf>
    <xf numFmtId="0" fontId="8" fillId="8" borderId="16" xfId="0" applyFont="1" applyFill="1" applyBorder="1">
      <alignment vertical="center"/>
    </xf>
    <xf numFmtId="0" fontId="6" fillId="8" borderId="16" xfId="0" applyFont="1" applyFill="1" applyBorder="1">
      <alignment vertical="center"/>
    </xf>
    <xf numFmtId="0" fontId="14" fillId="3" borderId="36" xfId="0" applyFont="1" applyFill="1" applyBorder="1" applyAlignment="1">
      <alignment vertical="center" wrapText="1"/>
    </xf>
    <xf numFmtId="0" fontId="14" fillId="5" borderId="37" xfId="0" applyFont="1" applyFill="1" applyBorder="1" applyAlignment="1">
      <alignment vertical="center" wrapText="1"/>
    </xf>
    <xf numFmtId="0" fontId="13" fillId="5" borderId="37" xfId="0" applyFont="1" applyFill="1" applyBorder="1" applyAlignment="1">
      <alignment vertical="center" wrapText="1"/>
    </xf>
    <xf numFmtId="0" fontId="13" fillId="5" borderId="38" xfId="0" applyFont="1" applyFill="1" applyBorder="1" applyAlignment="1">
      <alignment vertical="center" wrapText="1"/>
    </xf>
    <xf numFmtId="176" fontId="7" fillId="4" borderId="8" xfId="0" applyNumberFormat="1" applyFont="1" applyFill="1" applyBorder="1" applyAlignment="1">
      <alignment vertical="center" wrapText="1"/>
    </xf>
    <xf numFmtId="176" fontId="7" fillId="3" borderId="54" xfId="0" applyNumberFormat="1" applyFont="1" applyFill="1" applyBorder="1" applyAlignment="1">
      <alignment horizontal="right" wrapText="1"/>
    </xf>
    <xf numFmtId="176" fontId="4" fillId="6" borderId="27" xfId="0" applyNumberFormat="1" applyFont="1" applyFill="1" applyBorder="1" applyAlignment="1">
      <alignment wrapText="1"/>
    </xf>
    <xf numFmtId="49" fontId="4" fillId="6" borderId="28" xfId="0" applyNumberFormat="1" applyFont="1" applyFill="1" applyBorder="1" applyAlignment="1">
      <alignment horizontal="center" wrapText="1"/>
    </xf>
    <xf numFmtId="176" fontId="4" fillId="6" borderId="30" xfId="0" applyNumberFormat="1" applyFont="1" applyFill="1" applyBorder="1" applyAlignment="1">
      <alignment wrapText="1"/>
    </xf>
    <xf numFmtId="49" fontId="4" fillId="6" borderId="31" xfId="0" applyNumberFormat="1" applyFont="1" applyFill="1" applyBorder="1" applyAlignment="1">
      <alignment horizontal="center" wrapText="1"/>
    </xf>
    <xf numFmtId="176" fontId="4" fillId="6" borderId="46" xfId="0" applyNumberFormat="1" applyFont="1" applyFill="1" applyBorder="1" applyAlignment="1">
      <alignment wrapText="1"/>
    </xf>
    <xf numFmtId="49" fontId="4" fillId="6" borderId="47" xfId="0" applyNumberFormat="1" applyFont="1" applyFill="1" applyBorder="1" applyAlignment="1">
      <alignment horizontal="center" wrapText="1"/>
    </xf>
    <xf numFmtId="0" fontId="3" fillId="2" borderId="48" xfId="0" applyFont="1" applyFill="1" applyBorder="1" applyAlignment="1">
      <alignment vertical="center" wrapText="1"/>
    </xf>
    <xf numFmtId="0" fontId="4" fillId="7" borderId="49" xfId="0" applyFont="1" applyFill="1" applyBorder="1" applyAlignment="1">
      <alignment horizontal="center" vertical="center" wrapText="1"/>
    </xf>
    <xf numFmtId="0" fontId="4" fillId="7" borderId="50" xfId="0" applyFont="1" applyFill="1" applyBorder="1" applyAlignment="1">
      <alignment horizontal="center" vertical="center" wrapText="1"/>
    </xf>
    <xf numFmtId="0" fontId="4" fillId="7" borderId="51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wrapText="1"/>
    </xf>
    <xf numFmtId="0" fontId="13" fillId="2" borderId="44" xfId="0" applyFont="1" applyFill="1" applyBorder="1" applyAlignment="1">
      <alignment wrapText="1"/>
    </xf>
    <xf numFmtId="0" fontId="3" fillId="2" borderId="55" xfId="0" applyFont="1" applyFill="1" applyBorder="1" applyAlignment="1">
      <alignment wrapText="1"/>
    </xf>
    <xf numFmtId="0" fontId="3" fillId="2" borderId="44" xfId="0" applyFont="1" applyFill="1" applyBorder="1" applyAlignment="1">
      <alignment wrapText="1"/>
    </xf>
    <xf numFmtId="0" fontId="4" fillId="0" borderId="24" xfId="0" applyFont="1" applyFill="1" applyBorder="1" applyAlignment="1">
      <alignment vertical="center" wrapText="1"/>
    </xf>
    <xf numFmtId="176" fontId="10" fillId="5" borderId="25" xfId="0" applyNumberFormat="1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176" fontId="10" fillId="5" borderId="28" xfId="0" applyNumberFormat="1" applyFont="1" applyFill="1" applyBorder="1" applyAlignment="1">
      <alignment vertical="center" wrapText="1"/>
    </xf>
    <xf numFmtId="176" fontId="4" fillId="5" borderId="28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 wrapText="1"/>
    </xf>
    <xf numFmtId="176" fontId="4" fillId="5" borderId="31" xfId="0" applyNumberFormat="1" applyFont="1" applyFill="1" applyBorder="1" applyAlignment="1">
      <alignment wrapText="1"/>
    </xf>
    <xf numFmtId="0" fontId="4" fillId="8" borderId="56" xfId="0" applyFont="1" applyFill="1" applyBorder="1" applyAlignment="1">
      <alignment horizontal="center" vertical="center" wrapText="1"/>
    </xf>
    <xf numFmtId="0" fontId="4" fillId="8" borderId="51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19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1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11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176" fontId="9" fillId="3" borderId="2" xfId="0" applyNumberFormat="1" applyFont="1" applyFill="1" applyBorder="1" applyAlignment="1">
      <alignment horizontal="center" vertical="center" wrapText="1"/>
    </xf>
    <xf numFmtId="176" fontId="9" fillId="3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176" fontId="9" fillId="3" borderId="9" xfId="0" applyNumberFormat="1" applyFont="1" applyFill="1" applyBorder="1" applyAlignment="1">
      <alignment horizontal="center" vertical="center" wrapText="1"/>
    </xf>
    <xf numFmtId="176" fontId="9" fillId="3" borderId="10" xfId="0" applyNumberFormat="1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7" xfId="0" applyFont="1" applyFill="1" applyBorder="1" applyAlignment="1">
      <alignment horizontal="center" vertical="center" textRotation="255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15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16" xfId="0" applyFont="1" applyFill="1" applyBorder="1">
      <alignment vertical="center"/>
    </xf>
    <xf numFmtId="0" fontId="5" fillId="0" borderId="16" xfId="0" applyFont="1" applyFill="1" applyBorder="1">
      <alignment vertical="center"/>
    </xf>
    <xf numFmtId="0" fontId="6" fillId="0" borderId="16" xfId="0" applyFont="1" applyFill="1" applyBorder="1">
      <alignment vertical="center"/>
    </xf>
    <xf numFmtId="176" fontId="7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vertical="center" wrapText="1"/>
    </xf>
    <xf numFmtId="176" fontId="14" fillId="0" borderId="52" xfId="0" applyNumberFormat="1" applyFont="1" applyFill="1" applyBorder="1" applyAlignment="1">
      <alignment horizontal="right" vertical="center" wrapText="1"/>
    </xf>
    <xf numFmtId="0" fontId="14" fillId="0" borderId="48" xfId="0" applyFont="1" applyFill="1" applyBorder="1" applyAlignment="1">
      <alignment horizontal="left" vertical="center" wrapText="1"/>
    </xf>
    <xf numFmtId="176" fontId="20" fillId="0" borderId="52" xfId="0" applyNumberFormat="1" applyFont="1" applyFill="1" applyBorder="1" applyAlignment="1">
      <alignment horizontal="right" vertical="center" wrapText="1"/>
    </xf>
    <xf numFmtId="0" fontId="14" fillId="0" borderId="37" xfId="0" applyFont="1" applyFill="1" applyBorder="1" applyAlignment="1">
      <alignment vertical="center" wrapText="1"/>
    </xf>
    <xf numFmtId="176" fontId="14" fillId="0" borderId="34" xfId="0" applyNumberFormat="1" applyFont="1" applyFill="1" applyBorder="1" applyAlignment="1">
      <alignment horizontal="right" vertical="center" wrapText="1"/>
    </xf>
    <xf numFmtId="0" fontId="14" fillId="0" borderId="29" xfId="0" applyFont="1" applyFill="1" applyBorder="1" applyAlignment="1">
      <alignment horizontal="left" vertical="center" wrapText="1"/>
    </xf>
    <xf numFmtId="176" fontId="20" fillId="0" borderId="27" xfId="0" applyNumberFormat="1" applyFont="1" applyFill="1" applyBorder="1" applyAlignment="1">
      <alignment wrapText="1"/>
    </xf>
    <xf numFmtId="49" fontId="13" fillId="0" borderId="29" xfId="0" applyNumberFormat="1" applyFont="1" applyFill="1" applyBorder="1" applyAlignment="1">
      <alignment horizontal="center" wrapText="1"/>
    </xf>
    <xf numFmtId="176" fontId="14" fillId="0" borderId="34" xfId="0" applyNumberFormat="1" applyFont="1" applyFill="1" applyBorder="1" applyAlignment="1">
      <alignment vertical="center" wrapText="1"/>
    </xf>
    <xf numFmtId="176" fontId="13" fillId="0" borderId="27" xfId="0" applyNumberFormat="1" applyFont="1" applyFill="1" applyBorder="1" applyAlignment="1">
      <alignment wrapText="1"/>
    </xf>
    <xf numFmtId="0" fontId="13" fillId="0" borderId="28" xfId="0" applyFont="1" applyFill="1" applyBorder="1" applyAlignment="1">
      <alignment vertical="center" wrapText="1"/>
    </xf>
    <xf numFmtId="0" fontId="13" fillId="0" borderId="37" xfId="0" applyFont="1" applyFill="1" applyBorder="1" applyAlignment="1">
      <alignment vertical="center" wrapText="1"/>
    </xf>
    <xf numFmtId="176" fontId="13" fillId="0" borderId="34" xfId="0" applyNumberFormat="1" applyFont="1" applyFill="1" applyBorder="1" applyAlignment="1">
      <alignment wrapText="1"/>
    </xf>
    <xf numFmtId="0" fontId="13" fillId="0" borderId="29" xfId="0" applyFont="1" applyFill="1" applyBorder="1" applyAlignment="1">
      <alignment vertical="center" wrapText="1"/>
    </xf>
    <xf numFmtId="0" fontId="13" fillId="0" borderId="38" xfId="0" applyFont="1" applyFill="1" applyBorder="1" applyAlignment="1">
      <alignment vertical="center" wrapText="1"/>
    </xf>
    <xf numFmtId="176" fontId="13" fillId="0" borderId="35" xfId="0" applyNumberFormat="1" applyFont="1" applyFill="1" applyBorder="1" applyAlignment="1">
      <alignment wrapText="1"/>
    </xf>
    <xf numFmtId="0" fontId="13" fillId="0" borderId="32" xfId="0" applyFont="1" applyFill="1" applyBorder="1" applyAlignment="1">
      <alignment vertical="center" wrapText="1"/>
    </xf>
    <xf numFmtId="176" fontId="13" fillId="0" borderId="30" xfId="0" applyNumberFormat="1" applyFont="1" applyFill="1" applyBorder="1" applyAlignment="1">
      <alignment wrapText="1"/>
    </xf>
    <xf numFmtId="0" fontId="13" fillId="0" borderId="31" xfId="0" applyFont="1" applyFill="1" applyBorder="1" applyAlignment="1">
      <alignment vertical="center" wrapText="1"/>
    </xf>
    <xf numFmtId="49" fontId="13" fillId="0" borderId="32" xfId="0" applyNumberFormat="1" applyFont="1" applyFill="1" applyBorder="1" applyAlignment="1">
      <alignment horizontal="center" wrapText="1"/>
    </xf>
    <xf numFmtId="176" fontId="7" fillId="0" borderId="54" xfId="0" applyNumberFormat="1" applyFont="1" applyFill="1" applyBorder="1" applyAlignment="1">
      <alignment horizontal="right" wrapText="1"/>
    </xf>
    <xf numFmtId="176" fontId="7" fillId="0" borderId="8" xfId="0" applyNumberFormat="1" applyFont="1" applyFill="1" applyBorder="1" applyAlignment="1">
      <alignment vertical="center" wrapText="1"/>
    </xf>
    <xf numFmtId="176" fontId="7" fillId="0" borderId="3" xfId="0" applyNumberFormat="1" applyFont="1" applyFill="1" applyBorder="1" applyAlignment="1">
      <alignment wrapText="1"/>
    </xf>
    <xf numFmtId="176" fontId="9" fillId="0" borderId="45" xfId="0" applyNumberFormat="1" applyFont="1" applyFill="1" applyBorder="1" applyAlignment="1">
      <alignment vertical="center" wrapText="1"/>
    </xf>
    <xf numFmtId="176" fontId="9" fillId="0" borderId="8" xfId="0" applyNumberFormat="1" applyFont="1" applyFill="1" applyBorder="1" applyAlignment="1">
      <alignment vertical="center" wrapText="1"/>
    </xf>
    <xf numFmtId="176" fontId="9" fillId="0" borderId="9" xfId="0" applyNumberFormat="1" applyFont="1" applyFill="1" applyBorder="1" applyAlignment="1">
      <alignment horizontal="center" vertical="center" wrapText="1"/>
    </xf>
    <xf numFmtId="176" fontId="9" fillId="0" borderId="10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9" fillId="0" borderId="1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176" fontId="10" fillId="0" borderId="25" xfId="0" applyNumberFormat="1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176" fontId="4" fillId="0" borderId="46" xfId="0" applyNumberFormat="1" applyFont="1" applyFill="1" applyBorder="1" applyAlignment="1">
      <alignment wrapText="1"/>
    </xf>
    <xf numFmtId="49" fontId="4" fillId="0" borderId="47" xfId="0" applyNumberFormat="1" applyFont="1" applyFill="1" applyBorder="1" applyAlignment="1">
      <alignment horizontal="center" wrapText="1"/>
    </xf>
    <xf numFmtId="0" fontId="3" fillId="0" borderId="48" xfId="0" applyFont="1" applyFill="1" applyBorder="1" applyAlignment="1">
      <alignment vertical="center" wrapText="1"/>
    </xf>
    <xf numFmtId="176" fontId="10" fillId="0" borderId="28" xfId="0" applyNumberFormat="1" applyFont="1" applyFill="1" applyBorder="1" applyAlignment="1">
      <alignment vertical="center" wrapText="1"/>
    </xf>
    <xf numFmtId="0" fontId="11" fillId="0" borderId="29" xfId="0" applyFont="1" applyFill="1" applyBorder="1" applyAlignment="1">
      <alignment vertical="center" wrapText="1"/>
    </xf>
    <xf numFmtId="176" fontId="4" fillId="0" borderId="27" xfId="0" applyNumberFormat="1" applyFont="1" applyFill="1" applyBorder="1" applyAlignment="1">
      <alignment wrapText="1"/>
    </xf>
    <xf numFmtId="49" fontId="4" fillId="0" borderId="28" xfId="0" applyNumberFormat="1" applyFont="1" applyFill="1" applyBorder="1" applyAlignment="1">
      <alignment horizontal="center" wrapText="1"/>
    </xf>
    <xf numFmtId="0" fontId="3" fillId="0" borderId="29" xfId="0" applyFont="1" applyFill="1" applyBorder="1" applyAlignment="1">
      <alignment vertical="center" wrapText="1"/>
    </xf>
    <xf numFmtId="176" fontId="4" fillId="0" borderId="28" xfId="0" applyNumberFormat="1" applyFont="1" applyFill="1" applyBorder="1" applyAlignment="1">
      <alignment vertical="center" wrapText="1"/>
    </xf>
    <xf numFmtId="176" fontId="4" fillId="0" borderId="31" xfId="0" applyNumberFormat="1" applyFont="1" applyFill="1" applyBorder="1" applyAlignment="1">
      <alignment wrapText="1"/>
    </xf>
    <xf numFmtId="0" fontId="3" fillId="0" borderId="32" xfId="0" applyFont="1" applyFill="1" applyBorder="1" applyAlignment="1">
      <alignment vertical="center" wrapText="1"/>
    </xf>
    <xf numFmtId="176" fontId="4" fillId="0" borderId="30" xfId="0" applyNumberFormat="1" applyFont="1" applyFill="1" applyBorder="1" applyAlignment="1">
      <alignment wrapText="1"/>
    </xf>
    <xf numFmtId="49" fontId="4" fillId="0" borderId="31" xfId="0" applyNumberFormat="1" applyFont="1" applyFill="1" applyBorder="1" applyAlignment="1">
      <alignment horizontal="center" wrapText="1"/>
    </xf>
    <xf numFmtId="176" fontId="4" fillId="0" borderId="39" xfId="0" applyNumberFormat="1" applyFont="1" applyFill="1" applyBorder="1" applyAlignment="1">
      <alignment wrapText="1"/>
    </xf>
    <xf numFmtId="0" fontId="6" fillId="0" borderId="44" xfId="0" applyFont="1" applyFill="1" applyBorder="1" applyAlignment="1">
      <alignment wrapText="1"/>
    </xf>
    <xf numFmtId="176" fontId="4" fillId="0" borderId="3" xfId="0" applyNumberFormat="1" applyFont="1" applyFill="1" applyBorder="1" applyAlignment="1">
      <alignment wrapText="1"/>
    </xf>
    <xf numFmtId="0" fontId="13" fillId="0" borderId="55" xfId="0" applyFont="1" applyFill="1" applyBorder="1" applyAlignment="1">
      <alignment wrapText="1"/>
    </xf>
    <xf numFmtId="0" fontId="13" fillId="0" borderId="44" xfId="0" applyFont="1" applyFill="1" applyBorder="1" applyAlignment="1">
      <alignment wrapText="1"/>
    </xf>
    <xf numFmtId="49" fontId="13" fillId="0" borderId="57" xfId="0" applyNumberFormat="1" applyFont="1" applyFill="1" applyBorder="1" applyAlignment="1">
      <alignment horizontal="center" wrapText="1"/>
    </xf>
    <xf numFmtId="49" fontId="13" fillId="0" borderId="58" xfId="0" applyNumberFormat="1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CA6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17</xdr:row>
      <xdr:rowOff>12700</xdr:rowOff>
    </xdr:from>
    <xdr:to>
      <xdr:col>1</xdr:col>
      <xdr:colOff>317500</xdr:colOff>
      <xdr:row>17</xdr:row>
      <xdr:rowOff>241301</xdr:rowOff>
    </xdr:to>
    <xdr:sp macro="" textlink="">
      <xdr:nvSpPr>
        <xdr:cNvPr id="4" name="テキスト ボックス 3"/>
        <xdr:cNvSpPr txBox="1"/>
      </xdr:nvSpPr>
      <xdr:spPr>
        <a:xfrm>
          <a:off x="2041525" y="11366500"/>
          <a:ext cx="304800" cy="228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イ</a:t>
          </a:r>
        </a:p>
      </xdr:txBody>
    </xdr:sp>
    <xdr:clientData/>
  </xdr:twoCellAnchor>
  <xdr:twoCellAnchor>
    <xdr:from>
      <xdr:col>1</xdr:col>
      <xdr:colOff>69849</xdr:colOff>
      <xdr:row>17</xdr:row>
      <xdr:rowOff>47626</xdr:rowOff>
    </xdr:from>
    <xdr:to>
      <xdr:col>1</xdr:col>
      <xdr:colOff>555625</xdr:colOff>
      <xdr:row>17</xdr:row>
      <xdr:rowOff>317500</xdr:rowOff>
    </xdr:to>
    <xdr:sp macro="" textlink="">
      <xdr:nvSpPr>
        <xdr:cNvPr id="5" name="テキスト ボックス 4"/>
        <xdr:cNvSpPr txBox="1"/>
      </xdr:nvSpPr>
      <xdr:spPr>
        <a:xfrm>
          <a:off x="2098674" y="11401426"/>
          <a:ext cx="485776" cy="269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【A】</a:t>
          </a:r>
          <a:endParaRPr kumimoji="1" lang="ja-JP" altLang="en-US" sz="1100" b="1"/>
        </a:p>
      </xdr:txBody>
    </xdr:sp>
    <xdr:clientData/>
  </xdr:twoCellAnchor>
  <xdr:twoCellAnchor>
    <xdr:from>
      <xdr:col>3</xdr:col>
      <xdr:colOff>57151</xdr:colOff>
      <xdr:row>17</xdr:row>
      <xdr:rowOff>63501</xdr:rowOff>
    </xdr:from>
    <xdr:to>
      <xdr:col>3</xdr:col>
      <xdr:colOff>508001</xdr:colOff>
      <xdr:row>17</xdr:row>
      <xdr:rowOff>349250</xdr:rowOff>
    </xdr:to>
    <xdr:sp macro="" textlink="">
      <xdr:nvSpPr>
        <xdr:cNvPr id="6" name="テキスト ボックス 5"/>
        <xdr:cNvSpPr txBox="1"/>
      </xdr:nvSpPr>
      <xdr:spPr>
        <a:xfrm>
          <a:off x="7124701" y="11417301"/>
          <a:ext cx="450850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【C】</a:t>
          </a:r>
          <a:endParaRPr kumimoji="1" lang="ja-JP" alt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467591</xdr:colOff>
      <xdr:row>2</xdr:row>
      <xdr:rowOff>120939</xdr:rowOff>
    </xdr:from>
    <xdr:to>
      <xdr:col>5</xdr:col>
      <xdr:colOff>774989</xdr:colOff>
      <xdr:row>5</xdr:row>
      <xdr:rowOff>95250</xdr:rowOff>
    </xdr:to>
    <xdr:sp macro="" textlink="">
      <xdr:nvSpPr>
        <xdr:cNvPr id="12" name="角丸四角形吹き出し 11"/>
        <xdr:cNvSpPr/>
      </xdr:nvSpPr>
      <xdr:spPr>
        <a:xfrm>
          <a:off x="7554191" y="863889"/>
          <a:ext cx="5184198" cy="1117311"/>
        </a:xfrm>
        <a:prstGeom prst="wedgeRoundRectCallout">
          <a:avLst>
            <a:gd name="adj1" fmla="val -18552"/>
            <a:gd name="adj2" fmla="val 10353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申請時は、ピンク色の欄にご記入ください。</a:t>
          </a:r>
          <a:endParaRPr kumimoji="1" lang="en-US" altLang="ja-JP" sz="1800" b="1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800" b="1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（青色の欄は、報告の際に使います。）</a:t>
          </a:r>
        </a:p>
      </xdr:txBody>
    </xdr:sp>
    <xdr:clientData/>
  </xdr:twoCellAnchor>
  <xdr:twoCellAnchor>
    <xdr:from>
      <xdr:col>2</xdr:col>
      <xdr:colOff>63499</xdr:colOff>
      <xdr:row>17</xdr:row>
      <xdr:rowOff>63500</xdr:rowOff>
    </xdr:from>
    <xdr:to>
      <xdr:col>2</xdr:col>
      <xdr:colOff>3302000</xdr:colOff>
      <xdr:row>18</xdr:row>
      <xdr:rowOff>111125</xdr:rowOff>
    </xdr:to>
    <xdr:sp macro="" textlink="">
      <xdr:nvSpPr>
        <xdr:cNvPr id="2" name="角丸四角形吹き出し 1"/>
        <xdr:cNvSpPr/>
      </xdr:nvSpPr>
      <xdr:spPr>
        <a:xfrm>
          <a:off x="3749674" y="11293475"/>
          <a:ext cx="3238501" cy="857250"/>
        </a:xfrm>
        <a:prstGeom prst="wedgeRoundRectCallout">
          <a:avLst>
            <a:gd name="adj1" fmla="val -63361"/>
            <a:gd name="adj2" fmla="val -304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様式Ａ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-1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「申請書」の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『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⑧助成希望金額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』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と同じ額</a:t>
          </a:r>
        </a:p>
      </xdr:txBody>
    </xdr:sp>
    <xdr:clientData/>
  </xdr:twoCellAnchor>
  <xdr:twoCellAnchor>
    <xdr:from>
      <xdr:col>3</xdr:col>
      <xdr:colOff>193965</xdr:colOff>
      <xdr:row>12</xdr:row>
      <xdr:rowOff>114010</xdr:rowOff>
    </xdr:from>
    <xdr:to>
      <xdr:col>5</xdr:col>
      <xdr:colOff>841087</xdr:colOff>
      <xdr:row>13</xdr:row>
      <xdr:rowOff>665306</xdr:rowOff>
    </xdr:to>
    <xdr:sp macro="" textlink="">
      <xdr:nvSpPr>
        <xdr:cNvPr id="3" name="正方形/長方形 2"/>
        <xdr:cNvSpPr/>
      </xdr:nvSpPr>
      <xdr:spPr>
        <a:xfrm>
          <a:off x="7261515" y="7067260"/>
          <a:ext cx="5504872" cy="1456171"/>
        </a:xfrm>
        <a:prstGeom prst="rect">
          <a:avLst/>
        </a:prstGeom>
        <a:solidFill>
          <a:schemeClr val="bg1"/>
        </a:solidFill>
        <a:ln w="317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こちらの水色の欄は、報告時に使用。</a:t>
          </a:r>
          <a:endParaRPr kumimoji="1" lang="en-US" altLang="ja-JP" sz="24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24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申請時は使用しません。</a:t>
          </a:r>
        </a:p>
      </xdr:txBody>
    </xdr:sp>
    <xdr:clientData/>
  </xdr:twoCellAnchor>
  <xdr:twoCellAnchor>
    <xdr:from>
      <xdr:col>1</xdr:col>
      <xdr:colOff>12700</xdr:colOff>
      <xdr:row>17</xdr:row>
      <xdr:rowOff>12700</xdr:rowOff>
    </xdr:from>
    <xdr:to>
      <xdr:col>1</xdr:col>
      <xdr:colOff>317500</xdr:colOff>
      <xdr:row>17</xdr:row>
      <xdr:rowOff>241301</xdr:rowOff>
    </xdr:to>
    <xdr:sp macro="" textlink="">
      <xdr:nvSpPr>
        <xdr:cNvPr id="4" name="テキスト ボックス 3"/>
        <xdr:cNvSpPr txBox="1"/>
      </xdr:nvSpPr>
      <xdr:spPr>
        <a:xfrm>
          <a:off x="2041525" y="11242675"/>
          <a:ext cx="304800" cy="228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イ</a:t>
          </a:r>
        </a:p>
      </xdr:txBody>
    </xdr:sp>
    <xdr:clientData/>
  </xdr:twoCellAnchor>
  <xdr:twoCellAnchor>
    <xdr:from>
      <xdr:col>1</xdr:col>
      <xdr:colOff>69849</xdr:colOff>
      <xdr:row>17</xdr:row>
      <xdr:rowOff>47626</xdr:rowOff>
    </xdr:from>
    <xdr:to>
      <xdr:col>1</xdr:col>
      <xdr:colOff>555625</xdr:colOff>
      <xdr:row>17</xdr:row>
      <xdr:rowOff>317500</xdr:rowOff>
    </xdr:to>
    <xdr:sp macro="" textlink="">
      <xdr:nvSpPr>
        <xdr:cNvPr id="5" name="テキスト ボックス 4"/>
        <xdr:cNvSpPr txBox="1"/>
      </xdr:nvSpPr>
      <xdr:spPr>
        <a:xfrm>
          <a:off x="2098674" y="11277601"/>
          <a:ext cx="485776" cy="269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【A】</a:t>
          </a:r>
          <a:endParaRPr kumimoji="1" lang="ja-JP" altLang="en-US" sz="1100" b="1"/>
        </a:p>
      </xdr:txBody>
    </xdr:sp>
    <xdr:clientData/>
  </xdr:twoCellAnchor>
  <xdr:twoCellAnchor>
    <xdr:from>
      <xdr:col>3</xdr:col>
      <xdr:colOff>57151</xdr:colOff>
      <xdr:row>17</xdr:row>
      <xdr:rowOff>63501</xdr:rowOff>
    </xdr:from>
    <xdr:to>
      <xdr:col>3</xdr:col>
      <xdr:colOff>508001</xdr:colOff>
      <xdr:row>17</xdr:row>
      <xdr:rowOff>349250</xdr:rowOff>
    </xdr:to>
    <xdr:sp macro="" textlink="">
      <xdr:nvSpPr>
        <xdr:cNvPr id="6" name="テキスト ボックス 5"/>
        <xdr:cNvSpPr txBox="1"/>
      </xdr:nvSpPr>
      <xdr:spPr>
        <a:xfrm>
          <a:off x="7124701" y="11293476"/>
          <a:ext cx="450850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【C】</a:t>
          </a:r>
          <a:endParaRPr kumimoji="1" lang="ja-JP" altLang="en-US" sz="1100" b="1"/>
        </a:p>
      </xdr:txBody>
    </xdr:sp>
    <xdr:clientData/>
  </xdr:twoCellAnchor>
  <xdr:twoCellAnchor>
    <xdr:from>
      <xdr:col>2</xdr:col>
      <xdr:colOff>2415308</xdr:colOff>
      <xdr:row>20</xdr:row>
      <xdr:rowOff>121228</xdr:rowOff>
    </xdr:from>
    <xdr:to>
      <xdr:col>4</xdr:col>
      <xdr:colOff>2113683</xdr:colOff>
      <xdr:row>22</xdr:row>
      <xdr:rowOff>381001</xdr:rowOff>
    </xdr:to>
    <xdr:sp macro="" textlink="">
      <xdr:nvSpPr>
        <xdr:cNvPr id="7" name="正方形/長方形 6"/>
        <xdr:cNvSpPr/>
      </xdr:nvSpPr>
      <xdr:spPr>
        <a:xfrm>
          <a:off x="6101483" y="12846628"/>
          <a:ext cx="4556125" cy="1202748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</a:rPr>
            <a:t>こちらの欄は、報告時に使用。</a:t>
          </a:r>
          <a:endParaRPr kumimoji="1" lang="en-US" altLang="ja-JP" sz="2400">
            <a:solidFill>
              <a:schemeClr val="tx1"/>
            </a:solidFill>
          </a:endParaRPr>
        </a:p>
        <a:p>
          <a:pPr algn="ctr"/>
          <a:r>
            <a:rPr kumimoji="1" lang="ja-JP" altLang="en-US" sz="2400">
              <a:solidFill>
                <a:schemeClr val="tx1"/>
              </a:solidFill>
            </a:rPr>
            <a:t>申請時は使用しません。</a:t>
          </a:r>
        </a:p>
      </xdr:txBody>
    </xdr:sp>
    <xdr:clientData/>
  </xdr:twoCellAnchor>
  <xdr:twoCellAnchor>
    <xdr:from>
      <xdr:col>3</xdr:col>
      <xdr:colOff>263812</xdr:colOff>
      <xdr:row>30</xdr:row>
      <xdr:rowOff>155864</xdr:rowOff>
    </xdr:from>
    <xdr:to>
      <xdr:col>5</xdr:col>
      <xdr:colOff>789707</xdr:colOff>
      <xdr:row>32</xdr:row>
      <xdr:rowOff>339148</xdr:rowOff>
    </xdr:to>
    <xdr:sp macro="" textlink="">
      <xdr:nvSpPr>
        <xdr:cNvPr id="8" name="正方形/長方形 7"/>
        <xdr:cNvSpPr/>
      </xdr:nvSpPr>
      <xdr:spPr>
        <a:xfrm>
          <a:off x="7331362" y="17215139"/>
          <a:ext cx="5383645" cy="1469159"/>
        </a:xfrm>
        <a:prstGeom prst="rect">
          <a:avLst/>
        </a:prstGeom>
        <a:solidFill>
          <a:schemeClr val="bg1"/>
        </a:solidFill>
        <a:ln w="317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こちらの水色の欄は、報告時に使用。</a:t>
          </a:r>
          <a:endParaRPr kumimoji="1" lang="en-US" altLang="ja-JP" sz="24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24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申請時は使用しません。</a:t>
          </a:r>
        </a:p>
      </xdr:txBody>
    </xdr:sp>
    <xdr:clientData/>
  </xdr:twoCellAnchor>
  <xdr:twoCellAnchor>
    <xdr:from>
      <xdr:col>0</xdr:col>
      <xdr:colOff>277092</xdr:colOff>
      <xdr:row>33</xdr:row>
      <xdr:rowOff>329046</xdr:rowOff>
    </xdr:from>
    <xdr:to>
      <xdr:col>2</xdr:col>
      <xdr:colOff>2419350</xdr:colOff>
      <xdr:row>35</xdr:row>
      <xdr:rowOff>533400</xdr:rowOff>
    </xdr:to>
    <xdr:sp macro="" textlink="">
      <xdr:nvSpPr>
        <xdr:cNvPr id="11" name="角丸四角形吹き出し 10"/>
        <xdr:cNvSpPr/>
      </xdr:nvSpPr>
      <xdr:spPr>
        <a:xfrm>
          <a:off x="277092" y="19760046"/>
          <a:ext cx="5837958" cy="1480704"/>
        </a:xfrm>
        <a:prstGeom prst="wedgeRoundRectCallout">
          <a:avLst>
            <a:gd name="adj1" fmla="val -3462"/>
            <a:gd name="adj2" fmla="val -175212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パル未来花基金以外の「助成金」「自己拠出金」「参加費」「募金・寄付」がある場合には、金額をご記入ください。</a:t>
          </a:r>
          <a:endParaRPr kumimoji="1" lang="en-US" altLang="ja-JP" sz="1600" b="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ない場合には「０」をご記入ください。</a:t>
          </a:r>
        </a:p>
      </xdr:txBody>
    </xdr:sp>
    <xdr:clientData/>
  </xdr:twoCellAnchor>
  <xdr:twoCellAnchor>
    <xdr:from>
      <xdr:col>6</xdr:col>
      <xdr:colOff>0</xdr:colOff>
      <xdr:row>16</xdr:row>
      <xdr:rowOff>171450</xdr:rowOff>
    </xdr:from>
    <xdr:to>
      <xdr:col>11</xdr:col>
      <xdr:colOff>19050</xdr:colOff>
      <xdr:row>37</xdr:row>
      <xdr:rowOff>0</xdr:rowOff>
    </xdr:to>
    <xdr:sp macro="" textlink="">
      <xdr:nvSpPr>
        <xdr:cNvPr id="9" name="正方形/長方形 8"/>
        <xdr:cNvSpPr/>
      </xdr:nvSpPr>
      <xdr:spPr>
        <a:xfrm>
          <a:off x="13087350" y="10820400"/>
          <a:ext cx="13868400" cy="10763250"/>
        </a:xfrm>
        <a:prstGeom prst="rect">
          <a:avLst/>
        </a:prstGeom>
        <a:blipFill>
          <a:blip xmlns:r="http://schemas.openxmlformats.org/officeDocument/2006/relationships" r:embed="rId1">
            <a:alphaModFix amt="20000"/>
          </a:blip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467591</xdr:colOff>
      <xdr:row>2</xdr:row>
      <xdr:rowOff>120939</xdr:rowOff>
    </xdr:from>
    <xdr:to>
      <xdr:col>5</xdr:col>
      <xdr:colOff>774989</xdr:colOff>
      <xdr:row>5</xdr:row>
      <xdr:rowOff>95250</xdr:rowOff>
    </xdr:to>
    <xdr:sp macro="" textlink="">
      <xdr:nvSpPr>
        <xdr:cNvPr id="2" name="角丸四角形吹き出し 1"/>
        <xdr:cNvSpPr/>
      </xdr:nvSpPr>
      <xdr:spPr>
        <a:xfrm>
          <a:off x="7535141" y="863889"/>
          <a:ext cx="5165148" cy="1107786"/>
        </a:xfrm>
        <a:prstGeom prst="wedgeRoundRectCallout">
          <a:avLst>
            <a:gd name="adj1" fmla="val -18552"/>
            <a:gd name="adj2" fmla="val 10353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報告時は、水色の欄にご記入ください。</a:t>
          </a:r>
          <a:endParaRPr kumimoji="1" lang="en-US" altLang="ja-JP" sz="1800" b="1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800" b="1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（青色の欄は、報告の際に使います。）</a:t>
          </a:r>
        </a:p>
      </xdr:txBody>
    </xdr:sp>
    <xdr:clientData/>
  </xdr:twoCellAnchor>
  <xdr:twoCellAnchor>
    <xdr:from>
      <xdr:col>2</xdr:col>
      <xdr:colOff>63499</xdr:colOff>
      <xdr:row>17</xdr:row>
      <xdr:rowOff>63500</xdr:rowOff>
    </xdr:from>
    <xdr:to>
      <xdr:col>2</xdr:col>
      <xdr:colOff>3302000</xdr:colOff>
      <xdr:row>18</xdr:row>
      <xdr:rowOff>111125</xdr:rowOff>
    </xdr:to>
    <xdr:sp macro="" textlink="">
      <xdr:nvSpPr>
        <xdr:cNvPr id="3" name="角丸四角形吹き出し 2"/>
        <xdr:cNvSpPr/>
      </xdr:nvSpPr>
      <xdr:spPr>
        <a:xfrm>
          <a:off x="3749674" y="11417300"/>
          <a:ext cx="3238501" cy="790575"/>
        </a:xfrm>
        <a:prstGeom prst="wedgeRoundRectCallout">
          <a:avLst>
            <a:gd name="adj1" fmla="val -63361"/>
            <a:gd name="adj2" fmla="val -304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様式Ａ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-1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「申請書」の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『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⑧助成希望金額</a:t>
          </a:r>
          <a:r>
            <a:rPr kumimoji="1" lang="en-US" altLang="ja-JP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』</a:t>
          </a:r>
          <a:r>
            <a:rPr kumimoji="1" lang="ja-JP" altLang="en-US" sz="1600" b="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と同じ額</a:t>
          </a:r>
        </a:p>
      </xdr:txBody>
    </xdr:sp>
    <xdr:clientData/>
  </xdr:twoCellAnchor>
  <xdr:twoCellAnchor>
    <xdr:from>
      <xdr:col>1</xdr:col>
      <xdr:colOff>12700</xdr:colOff>
      <xdr:row>17</xdr:row>
      <xdr:rowOff>12700</xdr:rowOff>
    </xdr:from>
    <xdr:to>
      <xdr:col>1</xdr:col>
      <xdr:colOff>317500</xdr:colOff>
      <xdr:row>17</xdr:row>
      <xdr:rowOff>241301</xdr:rowOff>
    </xdr:to>
    <xdr:sp macro="" textlink="">
      <xdr:nvSpPr>
        <xdr:cNvPr id="5" name="テキスト ボックス 4"/>
        <xdr:cNvSpPr txBox="1"/>
      </xdr:nvSpPr>
      <xdr:spPr>
        <a:xfrm>
          <a:off x="2041525" y="11366500"/>
          <a:ext cx="304800" cy="228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イ</a:t>
          </a:r>
        </a:p>
      </xdr:txBody>
    </xdr:sp>
    <xdr:clientData/>
  </xdr:twoCellAnchor>
  <xdr:twoCellAnchor>
    <xdr:from>
      <xdr:col>1</xdr:col>
      <xdr:colOff>69849</xdr:colOff>
      <xdr:row>17</xdr:row>
      <xdr:rowOff>47626</xdr:rowOff>
    </xdr:from>
    <xdr:to>
      <xdr:col>1</xdr:col>
      <xdr:colOff>555625</xdr:colOff>
      <xdr:row>17</xdr:row>
      <xdr:rowOff>317500</xdr:rowOff>
    </xdr:to>
    <xdr:sp macro="" textlink="">
      <xdr:nvSpPr>
        <xdr:cNvPr id="6" name="テキスト ボックス 5"/>
        <xdr:cNvSpPr txBox="1"/>
      </xdr:nvSpPr>
      <xdr:spPr>
        <a:xfrm>
          <a:off x="2098674" y="11401426"/>
          <a:ext cx="485776" cy="269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【A】</a:t>
          </a:r>
          <a:endParaRPr kumimoji="1" lang="ja-JP" altLang="en-US" sz="1100" b="1"/>
        </a:p>
      </xdr:txBody>
    </xdr:sp>
    <xdr:clientData/>
  </xdr:twoCellAnchor>
  <xdr:twoCellAnchor>
    <xdr:from>
      <xdr:col>3</xdr:col>
      <xdr:colOff>57151</xdr:colOff>
      <xdr:row>17</xdr:row>
      <xdr:rowOff>63501</xdr:rowOff>
    </xdr:from>
    <xdr:to>
      <xdr:col>3</xdr:col>
      <xdr:colOff>508001</xdr:colOff>
      <xdr:row>17</xdr:row>
      <xdr:rowOff>349250</xdr:rowOff>
    </xdr:to>
    <xdr:sp macro="" textlink="">
      <xdr:nvSpPr>
        <xdr:cNvPr id="7" name="テキスト ボックス 6"/>
        <xdr:cNvSpPr txBox="1"/>
      </xdr:nvSpPr>
      <xdr:spPr>
        <a:xfrm>
          <a:off x="7124701" y="11417301"/>
          <a:ext cx="450850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【C】</a:t>
          </a:r>
          <a:endParaRPr kumimoji="1" lang="ja-JP" altLang="en-US" sz="1100" b="1"/>
        </a:p>
      </xdr:txBody>
    </xdr:sp>
    <xdr:clientData/>
  </xdr:twoCellAnchor>
  <xdr:twoCellAnchor>
    <xdr:from>
      <xdr:col>0</xdr:col>
      <xdr:colOff>404486</xdr:colOff>
      <xdr:row>32</xdr:row>
      <xdr:rowOff>456679</xdr:rowOff>
    </xdr:from>
    <xdr:to>
      <xdr:col>2</xdr:col>
      <xdr:colOff>3027123</xdr:colOff>
      <xdr:row>35</xdr:row>
      <xdr:rowOff>104383</xdr:rowOff>
    </xdr:to>
    <xdr:sp macro="" textlink="">
      <xdr:nvSpPr>
        <xdr:cNvPr id="10" name="角丸四角形吹き出し 9"/>
        <xdr:cNvSpPr/>
      </xdr:nvSpPr>
      <xdr:spPr>
        <a:xfrm>
          <a:off x="404486" y="19141337"/>
          <a:ext cx="6302158" cy="1513560"/>
        </a:xfrm>
        <a:prstGeom prst="wedgeRoundRectCallout">
          <a:avLst>
            <a:gd name="adj1" fmla="val 5240"/>
            <a:gd name="adj2" fmla="val -85656"/>
            <a:gd name="adj3" fmla="val 16667"/>
          </a:avLst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パル未来花基金以外の「助成金」「自己拠出金」「参加費」「募金・寄付」がある場合には、金額をご記入ください。</a:t>
          </a:r>
          <a:endParaRPr kumimoji="1" lang="en-US" altLang="ja-JP" sz="1600" b="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ない場合には「０」をご記入ください。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BreakPreview" zoomScale="50" zoomScaleNormal="55" zoomScaleSheetLayoutView="50" zoomScalePageLayoutView="70" workbookViewId="0">
      <selection activeCell="J6" sqref="J6"/>
    </sheetView>
  </sheetViews>
  <sheetFormatPr defaultColWidth="9" defaultRowHeight="18.75" x14ac:dyDescent="0.15"/>
  <cols>
    <col min="1" max="1" width="26.625" style="8" customWidth="1"/>
    <col min="2" max="2" width="21.75" style="8" customWidth="1"/>
    <col min="3" max="3" width="44.375" style="8" customWidth="1"/>
    <col min="4" max="4" width="19.375" style="8" customWidth="1"/>
    <col min="5" max="5" width="44.375" style="8" customWidth="1"/>
    <col min="6" max="6" width="14.625" style="8" customWidth="1"/>
    <col min="7" max="7" width="4.375" style="8" customWidth="1"/>
    <col min="8" max="8" width="9" style="8"/>
    <col min="9" max="9" width="30.5" style="8" customWidth="1"/>
    <col min="10" max="10" width="127.625" style="9" customWidth="1"/>
    <col min="11" max="11" width="9.875" style="8" customWidth="1"/>
    <col min="12" max="16384" width="9" style="8"/>
  </cols>
  <sheetData>
    <row r="1" spans="1:10" ht="30" customHeight="1" x14ac:dyDescent="0.15">
      <c r="A1" s="25" t="s">
        <v>76</v>
      </c>
      <c r="B1" s="29"/>
      <c r="C1" s="29"/>
      <c r="D1" s="23"/>
      <c r="E1" s="24"/>
    </row>
    <row r="2" spans="1:10" ht="28.5" customHeight="1" x14ac:dyDescent="0.15">
      <c r="E2" s="1" t="s">
        <v>15</v>
      </c>
      <c r="F2" s="10"/>
    </row>
    <row r="3" spans="1:10" ht="30" customHeight="1" x14ac:dyDescent="0.15">
      <c r="A3" s="104" t="s">
        <v>64</v>
      </c>
      <c r="B3" s="104"/>
      <c r="C3" s="105"/>
      <c r="J3" s="8"/>
    </row>
    <row r="4" spans="1:10" ht="36.75" customHeight="1" x14ac:dyDescent="0.75">
      <c r="A4" s="26" t="s">
        <v>14</v>
      </c>
    </row>
    <row r="5" spans="1:10" ht="22.5" customHeight="1" x14ac:dyDescent="0.15">
      <c r="A5" s="11" t="s">
        <v>59</v>
      </c>
      <c r="B5" s="12"/>
      <c r="C5" s="12"/>
      <c r="D5" s="13"/>
      <c r="E5" s="13"/>
      <c r="F5" s="13"/>
    </row>
    <row r="6" spans="1:10" ht="22.5" customHeight="1" thickBot="1" x14ac:dyDescent="0.2">
      <c r="A6" s="11" t="s">
        <v>60</v>
      </c>
      <c r="B6" s="12"/>
      <c r="C6" s="12"/>
      <c r="D6" s="13"/>
      <c r="E6" s="13"/>
      <c r="F6" s="13"/>
      <c r="H6" s="14" t="s">
        <v>68</v>
      </c>
      <c r="I6" s="15"/>
      <c r="J6" s="15"/>
    </row>
    <row r="7" spans="1:10" ht="66" customHeight="1" x14ac:dyDescent="0.15">
      <c r="A7" s="32"/>
      <c r="B7" s="158" t="s">
        <v>18</v>
      </c>
      <c r="C7" s="139"/>
      <c r="D7" s="140" t="s">
        <v>71</v>
      </c>
      <c r="E7" s="141"/>
      <c r="F7" s="142"/>
      <c r="H7" s="159" t="s">
        <v>44</v>
      </c>
      <c r="I7" s="2" t="s">
        <v>33</v>
      </c>
      <c r="J7" s="3" t="s">
        <v>43</v>
      </c>
    </row>
    <row r="8" spans="1:10" ht="60" customHeight="1" x14ac:dyDescent="0.15">
      <c r="A8" s="33" t="s">
        <v>61</v>
      </c>
      <c r="B8" s="59" t="s">
        <v>73</v>
      </c>
      <c r="C8" s="60" t="s">
        <v>10</v>
      </c>
      <c r="D8" s="61" t="s">
        <v>74</v>
      </c>
      <c r="E8" s="62" t="s">
        <v>10</v>
      </c>
      <c r="F8" s="63" t="s">
        <v>51</v>
      </c>
      <c r="H8" s="159"/>
      <c r="I8" s="2" t="s">
        <v>34</v>
      </c>
      <c r="J8" s="3" t="s">
        <v>26</v>
      </c>
    </row>
    <row r="9" spans="1:10" ht="59.25" customHeight="1" x14ac:dyDescent="0.5">
      <c r="A9" s="69"/>
      <c r="B9" s="64"/>
      <c r="C9" s="65"/>
      <c r="D9" s="66"/>
      <c r="E9" s="67"/>
      <c r="F9" s="68"/>
      <c r="H9" s="159"/>
      <c r="I9" s="2" t="s">
        <v>35</v>
      </c>
      <c r="J9" s="3" t="s">
        <v>27</v>
      </c>
    </row>
    <row r="10" spans="1:10" ht="59.25" customHeight="1" x14ac:dyDescent="0.5">
      <c r="A10" s="70"/>
      <c r="B10" s="56"/>
      <c r="C10" s="57"/>
      <c r="D10" s="35"/>
      <c r="E10" s="52"/>
      <c r="F10" s="53"/>
      <c r="H10" s="159"/>
      <c r="I10" s="2" t="s">
        <v>36</v>
      </c>
      <c r="J10" s="3" t="s">
        <v>28</v>
      </c>
    </row>
    <row r="11" spans="1:10" ht="71.25" customHeight="1" x14ac:dyDescent="0.5">
      <c r="A11" s="70"/>
      <c r="B11" s="56"/>
      <c r="C11" s="57"/>
      <c r="D11" s="35"/>
      <c r="E11" s="52"/>
      <c r="F11" s="53"/>
      <c r="H11" s="159"/>
      <c r="I11" s="2" t="s">
        <v>37</v>
      </c>
      <c r="J11" s="3" t="s">
        <v>29</v>
      </c>
    </row>
    <row r="12" spans="1:10" ht="71.25" customHeight="1" x14ac:dyDescent="0.5">
      <c r="A12" s="70"/>
      <c r="B12" s="41"/>
      <c r="C12" s="57"/>
      <c r="D12" s="35"/>
      <c r="E12" s="52"/>
      <c r="F12" s="53"/>
      <c r="H12" s="159"/>
      <c r="I12" s="2" t="s">
        <v>38</v>
      </c>
      <c r="J12" s="3" t="s">
        <v>65</v>
      </c>
    </row>
    <row r="13" spans="1:10" ht="71.25" customHeight="1" x14ac:dyDescent="0.5">
      <c r="A13" s="70"/>
      <c r="B13" s="41"/>
      <c r="C13" s="57"/>
      <c r="D13" s="35"/>
      <c r="E13" s="52"/>
      <c r="F13" s="53"/>
      <c r="H13" s="159"/>
      <c r="I13" s="2" t="s">
        <v>39</v>
      </c>
      <c r="J13" s="3" t="s">
        <v>30</v>
      </c>
    </row>
    <row r="14" spans="1:10" ht="71.25" customHeight="1" x14ac:dyDescent="0.5">
      <c r="A14" s="70"/>
      <c r="B14" s="41"/>
      <c r="C14" s="57"/>
      <c r="D14" s="35"/>
      <c r="E14" s="52"/>
      <c r="F14" s="53"/>
      <c r="H14" s="159"/>
      <c r="I14" s="2" t="s">
        <v>40</v>
      </c>
      <c r="J14" s="3" t="s">
        <v>31</v>
      </c>
    </row>
    <row r="15" spans="1:10" ht="71.25" customHeight="1" thickBot="1" x14ac:dyDescent="0.55000000000000004">
      <c r="A15" s="70"/>
      <c r="B15" s="41"/>
      <c r="C15" s="57"/>
      <c r="D15" s="35"/>
      <c r="E15" s="52"/>
      <c r="F15" s="53"/>
      <c r="H15" s="160"/>
      <c r="I15" s="4" t="s">
        <v>41</v>
      </c>
      <c r="J15" s="5" t="s">
        <v>32</v>
      </c>
    </row>
    <row r="16" spans="1:10" ht="61.5" customHeight="1" thickTop="1" x14ac:dyDescent="0.5">
      <c r="A16" s="71"/>
      <c r="B16" s="58"/>
      <c r="C16" s="44"/>
      <c r="D16" s="35"/>
      <c r="E16" s="52"/>
      <c r="F16" s="53"/>
      <c r="H16" s="161" t="s">
        <v>67</v>
      </c>
      <c r="I16" s="6" t="s">
        <v>52</v>
      </c>
      <c r="J16" s="7" t="s">
        <v>50</v>
      </c>
    </row>
    <row r="17" spans="1:10" ht="61.5" customHeight="1" thickBot="1" x14ac:dyDescent="0.55000000000000004">
      <c r="A17" s="72"/>
      <c r="B17" s="45"/>
      <c r="C17" s="46"/>
      <c r="D17" s="38"/>
      <c r="E17" s="54"/>
      <c r="F17" s="55"/>
      <c r="H17" s="161"/>
      <c r="I17" s="2" t="s">
        <v>42</v>
      </c>
      <c r="J17" s="3" t="s">
        <v>53</v>
      </c>
    </row>
    <row r="18" spans="1:10" ht="58.5" customHeight="1" thickTop="1" thickBot="1" x14ac:dyDescent="0.8">
      <c r="A18" s="28" t="s">
        <v>0</v>
      </c>
      <c r="B18" s="16">
        <f>SUM(B9:B17)</f>
        <v>0</v>
      </c>
      <c r="C18" s="77"/>
      <c r="D18" s="17">
        <f>SUM(D9:D17)</f>
        <v>0</v>
      </c>
      <c r="E18" s="78"/>
      <c r="F18" s="18"/>
      <c r="H18" s="161"/>
      <c r="I18" s="2" t="s">
        <v>48</v>
      </c>
      <c r="J18" s="3" t="s">
        <v>49</v>
      </c>
    </row>
    <row r="19" spans="1:10" ht="17.25" customHeight="1" thickBot="1" x14ac:dyDescent="0.6">
      <c r="A19" s="11"/>
      <c r="B19" s="19"/>
      <c r="C19" s="20"/>
      <c r="D19" s="19"/>
      <c r="E19" s="20"/>
      <c r="F19" s="21"/>
      <c r="H19" s="161"/>
      <c r="I19" s="163" t="s">
        <v>46</v>
      </c>
      <c r="J19" s="153" t="s">
        <v>47</v>
      </c>
    </row>
    <row r="20" spans="1:10" ht="60" customHeight="1" x14ac:dyDescent="0.15">
      <c r="A20" s="11"/>
      <c r="B20" s="154" t="s">
        <v>24</v>
      </c>
      <c r="C20" s="155"/>
      <c r="D20" s="156">
        <f>B18</f>
        <v>0</v>
      </c>
      <c r="E20" s="157"/>
      <c r="F20" s="13"/>
      <c r="H20" s="162"/>
      <c r="I20" s="163"/>
      <c r="J20" s="153"/>
    </row>
    <row r="21" spans="1:10" ht="35.25" customHeight="1" x14ac:dyDescent="0.15">
      <c r="A21" s="11"/>
      <c r="B21" s="143" t="s">
        <v>22</v>
      </c>
      <c r="C21" s="144"/>
      <c r="D21" s="145"/>
      <c r="E21" s="146"/>
      <c r="F21" s="13"/>
      <c r="J21" s="8"/>
    </row>
    <row r="22" spans="1:10" ht="39" customHeight="1" x14ac:dyDescent="0.15">
      <c r="A22" s="11"/>
      <c r="B22" s="143" t="s">
        <v>23</v>
      </c>
      <c r="C22" s="144"/>
      <c r="D22" s="147">
        <f>D18</f>
        <v>0</v>
      </c>
      <c r="E22" s="148"/>
      <c r="F22" s="13"/>
    </row>
    <row r="23" spans="1:10" ht="37.5" customHeight="1" thickBot="1" x14ac:dyDescent="0.2">
      <c r="A23" s="11"/>
      <c r="B23" s="149" t="s">
        <v>21</v>
      </c>
      <c r="C23" s="150"/>
      <c r="D23" s="151">
        <f>D21-D22</f>
        <v>0</v>
      </c>
      <c r="E23" s="152"/>
      <c r="F23" s="13"/>
    </row>
    <row r="24" spans="1:10" ht="24" customHeight="1" x14ac:dyDescent="0.15">
      <c r="A24" s="11"/>
      <c r="B24" s="11"/>
      <c r="C24" s="11"/>
      <c r="D24" s="13"/>
      <c r="E24" s="13"/>
      <c r="F24" s="13"/>
    </row>
    <row r="25" spans="1:10" ht="37.5" customHeight="1" x14ac:dyDescent="0.15">
      <c r="A25" s="22" t="s">
        <v>62</v>
      </c>
      <c r="B25" s="12"/>
      <c r="C25" s="12"/>
      <c r="D25" s="13"/>
      <c r="E25" s="13"/>
      <c r="F25" s="13"/>
    </row>
    <row r="26" spans="1:10" ht="22.5" customHeight="1" x14ac:dyDescent="0.15">
      <c r="A26" s="11" t="s">
        <v>70</v>
      </c>
      <c r="B26" s="12"/>
      <c r="C26" s="12"/>
      <c r="D26" s="13"/>
      <c r="E26" s="13"/>
      <c r="F26" s="13"/>
    </row>
    <row r="27" spans="1:10" ht="22.5" customHeight="1" thickBot="1" x14ac:dyDescent="0.2">
      <c r="A27" s="11" t="s">
        <v>17</v>
      </c>
      <c r="B27" s="12"/>
      <c r="C27" s="12"/>
      <c r="D27" s="13"/>
      <c r="E27" s="13"/>
      <c r="F27" s="13"/>
    </row>
    <row r="28" spans="1:10" ht="39" customHeight="1" x14ac:dyDescent="0.15">
      <c r="A28" s="136" t="s">
        <v>45</v>
      </c>
      <c r="B28" s="138" t="s">
        <v>16</v>
      </c>
      <c r="C28" s="139"/>
      <c r="D28" s="140" t="s">
        <v>13</v>
      </c>
      <c r="E28" s="141"/>
      <c r="F28" s="142"/>
    </row>
    <row r="29" spans="1:10" ht="31.5" customHeight="1" x14ac:dyDescent="0.15">
      <c r="A29" s="137"/>
      <c r="B29" s="59" t="s">
        <v>12</v>
      </c>
      <c r="C29" s="60" t="s">
        <v>4</v>
      </c>
      <c r="D29" s="61" t="s">
        <v>12</v>
      </c>
      <c r="E29" s="62" t="s">
        <v>4</v>
      </c>
      <c r="F29" s="63"/>
    </row>
    <row r="30" spans="1:10" ht="52.5" customHeight="1" x14ac:dyDescent="0.5">
      <c r="A30" s="47" t="s">
        <v>63</v>
      </c>
      <c r="B30" s="73"/>
      <c r="C30" s="74"/>
      <c r="D30" s="66"/>
      <c r="E30" s="75"/>
      <c r="F30" s="76"/>
    </row>
    <row r="31" spans="1:10" ht="48.75" customHeight="1" x14ac:dyDescent="0.5">
      <c r="A31" s="48" t="s">
        <v>3</v>
      </c>
      <c r="B31" s="41"/>
      <c r="C31" s="42"/>
      <c r="D31" s="35"/>
      <c r="E31" s="36"/>
      <c r="F31" s="37"/>
    </row>
    <row r="32" spans="1:10" ht="52.5" customHeight="1" x14ac:dyDescent="0.5">
      <c r="A32" s="48" t="s">
        <v>2</v>
      </c>
      <c r="B32" s="41"/>
      <c r="C32" s="42"/>
      <c r="D32" s="35"/>
      <c r="E32" s="36"/>
      <c r="F32" s="37"/>
    </row>
    <row r="33" spans="1:6" ht="48.75" customHeight="1" x14ac:dyDescent="0.5">
      <c r="A33" s="48" t="s">
        <v>8</v>
      </c>
      <c r="B33" s="41"/>
      <c r="C33" s="42"/>
      <c r="D33" s="35"/>
      <c r="E33" s="36"/>
      <c r="F33" s="37"/>
    </row>
    <row r="34" spans="1:6" ht="48.75" customHeight="1" x14ac:dyDescent="0.5">
      <c r="A34" s="48"/>
      <c r="B34" s="43"/>
      <c r="C34" s="44"/>
      <c r="D34" s="35"/>
      <c r="E34" s="36"/>
      <c r="F34" s="37"/>
    </row>
    <row r="35" spans="1:6" ht="50.25" customHeight="1" thickBot="1" x14ac:dyDescent="0.55000000000000004">
      <c r="A35" s="49"/>
      <c r="B35" s="45"/>
      <c r="C35" s="46"/>
      <c r="D35" s="38"/>
      <c r="E35" s="39"/>
      <c r="F35" s="40"/>
    </row>
    <row r="36" spans="1:6" ht="48.75" customHeight="1" thickTop="1" thickBot="1" x14ac:dyDescent="0.6">
      <c r="A36" s="27" t="s">
        <v>0</v>
      </c>
      <c r="B36" s="50">
        <f>SUM(B30:B35)</f>
        <v>0</v>
      </c>
      <c r="C36" s="125"/>
      <c r="D36" s="51">
        <f>SUM(D30:D35)</f>
        <v>0</v>
      </c>
      <c r="E36" s="124"/>
      <c r="F36" s="125"/>
    </row>
    <row r="37" spans="1:6" ht="18.75" customHeight="1" x14ac:dyDescent="0.15"/>
  </sheetData>
  <mergeCells count="17">
    <mergeCell ref="J19:J20"/>
    <mergeCell ref="B20:C20"/>
    <mergeCell ref="D20:E20"/>
    <mergeCell ref="B7:C7"/>
    <mergeCell ref="D7:F7"/>
    <mergeCell ref="H7:H15"/>
    <mergeCell ref="H16:H20"/>
    <mergeCell ref="I19:I20"/>
    <mergeCell ref="A28:A29"/>
    <mergeCell ref="B28:C28"/>
    <mergeCell ref="D28:F28"/>
    <mergeCell ref="B21:C21"/>
    <mergeCell ref="D21:E21"/>
    <mergeCell ref="B22:C22"/>
    <mergeCell ref="D22:E22"/>
    <mergeCell ref="B23:C23"/>
    <mergeCell ref="D23:E23"/>
  </mergeCells>
  <phoneticPr fontId="1"/>
  <pageMargins left="0.62992125984251968" right="0.62992125984251968" top="0.74803149606299213" bottom="0.15748031496062992" header="0.31496062992125984" footer="0.31496062992125984"/>
  <pageSetup paperSize="9" scale="50" fitToWidth="2" orientation="portrait" r:id="rId1"/>
  <headerFooter>
    <oddHeader>&amp;L&amp;14震災復興支援基金「パル未来花基金」　&amp;R&amp;"ＭＳ 明朝,標準"&amp;12
&amp;"Century,標準"2018.12&amp;"ＭＳ 明朝,標準"　政策推進課改定</oddHeader>
  </headerFooter>
  <colBreaks count="1" manualBreakCount="1">
    <brk id="6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BreakPreview" zoomScale="55" zoomScaleNormal="55" zoomScaleSheetLayoutView="55" zoomScalePageLayoutView="70" workbookViewId="0">
      <selection activeCell="J4" sqref="J4"/>
    </sheetView>
  </sheetViews>
  <sheetFormatPr defaultColWidth="9" defaultRowHeight="18.75" x14ac:dyDescent="0.15"/>
  <cols>
    <col min="1" max="1" width="26.625" style="8" customWidth="1"/>
    <col min="2" max="2" width="21.75" style="8" customWidth="1"/>
    <col min="3" max="3" width="44.375" style="8" customWidth="1"/>
    <col min="4" max="4" width="19.375" style="8" customWidth="1"/>
    <col min="5" max="5" width="44.375" style="8" customWidth="1"/>
    <col min="6" max="6" width="14.625" style="8" customWidth="1"/>
    <col min="7" max="7" width="4.375" style="8" customWidth="1"/>
    <col min="8" max="8" width="9" style="8"/>
    <col min="9" max="9" width="30.5" style="8" customWidth="1"/>
    <col min="10" max="10" width="127.625" style="9" customWidth="1"/>
    <col min="11" max="11" width="9.875" style="8" customWidth="1"/>
    <col min="12" max="16384" width="9" style="8"/>
  </cols>
  <sheetData>
    <row r="1" spans="1:10" ht="30" customHeight="1" x14ac:dyDescent="0.15">
      <c r="A1" s="31" t="s">
        <v>77</v>
      </c>
      <c r="B1" s="30"/>
      <c r="C1" s="30"/>
      <c r="D1" s="102"/>
    </row>
    <row r="2" spans="1:10" ht="28.5" customHeight="1" x14ac:dyDescent="0.15">
      <c r="E2" s="1" t="s">
        <v>15</v>
      </c>
      <c r="F2" s="10"/>
    </row>
    <row r="3" spans="1:10" ht="30" customHeight="1" x14ac:dyDescent="0.15">
      <c r="A3" s="104" t="s">
        <v>75</v>
      </c>
      <c r="B3" s="103"/>
      <c r="C3" s="105"/>
      <c r="J3" s="8"/>
    </row>
    <row r="4" spans="1:10" ht="36.75" customHeight="1" x14ac:dyDescent="0.75">
      <c r="A4" s="26" t="s">
        <v>14</v>
      </c>
    </row>
    <row r="5" spans="1:10" ht="22.5" customHeight="1" x14ac:dyDescent="0.15">
      <c r="A5" s="11" t="s">
        <v>59</v>
      </c>
      <c r="B5" s="12"/>
      <c r="C5" s="12"/>
      <c r="D5" s="13"/>
      <c r="E5" s="13"/>
      <c r="F5" s="13"/>
    </row>
    <row r="6" spans="1:10" ht="22.5" customHeight="1" thickBot="1" x14ac:dyDescent="0.2">
      <c r="A6" s="11" t="s">
        <v>60</v>
      </c>
      <c r="B6" s="12"/>
      <c r="C6" s="12"/>
      <c r="D6" s="13"/>
      <c r="E6" s="13"/>
      <c r="F6" s="13"/>
      <c r="H6" s="14" t="s">
        <v>69</v>
      </c>
      <c r="I6" s="15"/>
      <c r="J6" s="15"/>
    </row>
    <row r="7" spans="1:10" ht="66" customHeight="1" x14ac:dyDescent="0.15">
      <c r="A7" s="32"/>
      <c r="B7" s="158" t="s">
        <v>18</v>
      </c>
      <c r="C7" s="139"/>
      <c r="D7" s="140" t="s">
        <v>71</v>
      </c>
      <c r="E7" s="141"/>
      <c r="F7" s="142"/>
      <c r="H7" s="159" t="s">
        <v>44</v>
      </c>
      <c r="I7" s="2" t="s">
        <v>33</v>
      </c>
      <c r="J7" s="3" t="s">
        <v>43</v>
      </c>
    </row>
    <row r="8" spans="1:10" ht="60" customHeight="1" x14ac:dyDescent="0.15">
      <c r="A8" s="34" t="s">
        <v>61</v>
      </c>
      <c r="B8" s="100" t="s">
        <v>73</v>
      </c>
      <c r="C8" s="101" t="s">
        <v>10</v>
      </c>
      <c r="D8" s="88" t="s">
        <v>74</v>
      </c>
      <c r="E8" s="89" t="s">
        <v>10</v>
      </c>
      <c r="F8" s="90" t="s">
        <v>51</v>
      </c>
      <c r="H8" s="159"/>
      <c r="I8" s="2" t="s">
        <v>34</v>
      </c>
      <c r="J8" s="3" t="s">
        <v>26</v>
      </c>
    </row>
    <row r="9" spans="1:10" ht="59.25" customHeight="1" x14ac:dyDescent="0.45">
      <c r="A9" s="106" t="s">
        <v>86</v>
      </c>
      <c r="B9" s="98">
        <v>5000</v>
      </c>
      <c r="C9" s="99" t="s">
        <v>55</v>
      </c>
      <c r="D9" s="85"/>
      <c r="E9" s="86"/>
      <c r="F9" s="87"/>
      <c r="H9" s="159"/>
      <c r="I9" s="2" t="s">
        <v>35</v>
      </c>
      <c r="J9" s="3" t="s">
        <v>27</v>
      </c>
    </row>
    <row r="10" spans="1:10" ht="59.25" customHeight="1" x14ac:dyDescent="0.45">
      <c r="A10" s="107" t="s">
        <v>5</v>
      </c>
      <c r="B10" s="91">
        <f>31600+30400</f>
        <v>62000</v>
      </c>
      <c r="C10" s="92" t="s">
        <v>58</v>
      </c>
      <c r="D10" s="79"/>
      <c r="E10" s="80"/>
      <c r="F10" s="81"/>
      <c r="H10" s="159"/>
      <c r="I10" s="2" t="s">
        <v>36</v>
      </c>
      <c r="J10" s="3" t="s">
        <v>28</v>
      </c>
    </row>
    <row r="11" spans="1:10" ht="71.25" customHeight="1" x14ac:dyDescent="0.45">
      <c r="A11" s="107" t="s">
        <v>19</v>
      </c>
      <c r="B11" s="91">
        <v>135000</v>
      </c>
      <c r="C11" s="92" t="s">
        <v>57</v>
      </c>
      <c r="D11" s="79"/>
      <c r="E11" s="80"/>
      <c r="F11" s="81"/>
      <c r="H11" s="159"/>
      <c r="I11" s="2" t="s">
        <v>37</v>
      </c>
      <c r="J11" s="3" t="s">
        <v>29</v>
      </c>
    </row>
    <row r="12" spans="1:10" ht="71.25" customHeight="1" x14ac:dyDescent="0.45">
      <c r="A12" s="107" t="s">
        <v>20</v>
      </c>
      <c r="B12" s="93">
        <v>24000</v>
      </c>
      <c r="C12" s="92" t="s">
        <v>56</v>
      </c>
      <c r="D12" s="79"/>
      <c r="E12" s="80"/>
      <c r="F12" s="81"/>
      <c r="H12" s="159"/>
      <c r="I12" s="2" t="s">
        <v>38</v>
      </c>
      <c r="J12" s="3" t="s">
        <v>65</v>
      </c>
    </row>
    <row r="13" spans="1:10" ht="71.25" customHeight="1" x14ac:dyDescent="0.45">
      <c r="A13" s="107" t="s">
        <v>1</v>
      </c>
      <c r="B13" s="93">
        <v>4000</v>
      </c>
      <c r="C13" s="92" t="s">
        <v>66</v>
      </c>
      <c r="D13" s="79"/>
      <c r="E13" s="80"/>
      <c r="F13" s="81"/>
      <c r="H13" s="159"/>
      <c r="I13" s="2" t="s">
        <v>39</v>
      </c>
      <c r="J13" s="3" t="s">
        <v>30</v>
      </c>
    </row>
    <row r="14" spans="1:10" ht="71.25" customHeight="1" x14ac:dyDescent="0.45">
      <c r="A14" s="107" t="s">
        <v>9</v>
      </c>
      <c r="B14" s="93">
        <v>3500</v>
      </c>
      <c r="C14" s="92" t="s">
        <v>54</v>
      </c>
      <c r="D14" s="79"/>
      <c r="E14" s="80"/>
      <c r="F14" s="81"/>
      <c r="H14" s="159"/>
      <c r="I14" s="2" t="s">
        <v>40</v>
      </c>
      <c r="J14" s="3" t="s">
        <v>31</v>
      </c>
    </row>
    <row r="15" spans="1:10" ht="71.25" customHeight="1" thickBot="1" x14ac:dyDescent="0.5">
      <c r="A15" s="107"/>
      <c r="B15" s="93"/>
      <c r="C15" s="92"/>
      <c r="D15" s="79"/>
      <c r="E15" s="80"/>
      <c r="F15" s="81"/>
      <c r="H15" s="160"/>
      <c r="I15" s="4" t="s">
        <v>41</v>
      </c>
      <c r="J15" s="5" t="s">
        <v>32</v>
      </c>
    </row>
    <row r="16" spans="1:10" ht="61.5" customHeight="1" thickTop="1" x14ac:dyDescent="0.45">
      <c r="A16" s="108"/>
      <c r="B16" s="94"/>
      <c r="C16" s="95"/>
      <c r="D16" s="79"/>
      <c r="E16" s="80"/>
      <c r="F16" s="81"/>
      <c r="H16" s="161" t="s">
        <v>67</v>
      </c>
      <c r="I16" s="6" t="s">
        <v>52</v>
      </c>
      <c r="J16" s="7" t="s">
        <v>50</v>
      </c>
    </row>
    <row r="17" spans="1:10" ht="61.5" customHeight="1" thickBot="1" x14ac:dyDescent="0.5">
      <c r="A17" s="109"/>
      <c r="B17" s="96"/>
      <c r="C17" s="97"/>
      <c r="D17" s="82"/>
      <c r="E17" s="83"/>
      <c r="F17" s="84"/>
      <c r="H17" s="161"/>
      <c r="I17" s="2" t="s">
        <v>42</v>
      </c>
      <c r="J17" s="3" t="s">
        <v>53</v>
      </c>
    </row>
    <row r="18" spans="1:10" ht="58.5" customHeight="1" thickTop="1" thickBot="1" x14ac:dyDescent="0.8">
      <c r="A18" s="28" t="s">
        <v>0</v>
      </c>
      <c r="B18" s="111">
        <f>SUM(B9:B17)</f>
        <v>233500</v>
      </c>
      <c r="C18" s="110"/>
      <c r="D18" s="17">
        <f>SUM(D9:D17)</f>
        <v>0</v>
      </c>
      <c r="E18" s="78"/>
      <c r="F18" s="18"/>
      <c r="H18" s="161"/>
      <c r="I18" s="2" t="s">
        <v>48</v>
      </c>
      <c r="J18" s="3" t="s">
        <v>49</v>
      </c>
    </row>
    <row r="19" spans="1:10" ht="17.25" customHeight="1" thickBot="1" x14ac:dyDescent="0.6">
      <c r="A19" s="11"/>
      <c r="B19" s="19"/>
      <c r="C19" s="20"/>
      <c r="D19" s="19"/>
      <c r="E19" s="20"/>
      <c r="F19" s="21"/>
      <c r="H19" s="161"/>
      <c r="I19" s="163" t="s">
        <v>46</v>
      </c>
      <c r="J19" s="153" t="s">
        <v>47</v>
      </c>
    </row>
    <row r="20" spans="1:10" ht="60" customHeight="1" x14ac:dyDescent="0.15">
      <c r="A20" s="11"/>
      <c r="B20" s="154" t="s">
        <v>24</v>
      </c>
      <c r="C20" s="155"/>
      <c r="D20" s="156">
        <f>B18</f>
        <v>233500</v>
      </c>
      <c r="E20" s="157"/>
      <c r="F20" s="13"/>
      <c r="H20" s="162"/>
      <c r="I20" s="163"/>
      <c r="J20" s="153"/>
    </row>
    <row r="21" spans="1:10" ht="35.25" customHeight="1" x14ac:dyDescent="0.15">
      <c r="A21" s="11"/>
      <c r="B21" s="143" t="s">
        <v>22</v>
      </c>
      <c r="C21" s="144"/>
      <c r="D21" s="145"/>
      <c r="E21" s="146"/>
      <c r="F21" s="13"/>
      <c r="J21" s="8"/>
    </row>
    <row r="22" spans="1:10" ht="39" customHeight="1" x14ac:dyDescent="0.15">
      <c r="A22" s="11"/>
      <c r="B22" s="143" t="s">
        <v>23</v>
      </c>
      <c r="C22" s="144"/>
      <c r="D22" s="147">
        <f>D18</f>
        <v>0</v>
      </c>
      <c r="E22" s="148"/>
      <c r="F22" s="13"/>
    </row>
    <row r="23" spans="1:10" ht="37.5" customHeight="1" thickBot="1" x14ac:dyDescent="0.2">
      <c r="A23" s="11"/>
      <c r="B23" s="149" t="s">
        <v>21</v>
      </c>
      <c r="C23" s="150"/>
      <c r="D23" s="151">
        <f>D21-D22</f>
        <v>0</v>
      </c>
      <c r="E23" s="152"/>
      <c r="F23" s="13"/>
    </row>
    <row r="24" spans="1:10" ht="24" customHeight="1" x14ac:dyDescent="0.15">
      <c r="A24" s="11"/>
      <c r="B24" s="11"/>
      <c r="C24" s="11"/>
      <c r="D24" s="13"/>
      <c r="E24" s="13"/>
      <c r="F24" s="13"/>
    </row>
    <row r="25" spans="1:10" ht="37.5" customHeight="1" x14ac:dyDescent="0.15">
      <c r="A25" s="22" t="s">
        <v>62</v>
      </c>
      <c r="B25" s="12"/>
      <c r="C25" s="12"/>
      <c r="D25" s="13"/>
      <c r="E25" s="13"/>
      <c r="F25" s="13"/>
    </row>
    <row r="26" spans="1:10" ht="22.5" customHeight="1" x14ac:dyDescent="0.15">
      <c r="A26" s="11" t="s">
        <v>70</v>
      </c>
      <c r="B26" s="12"/>
      <c r="C26" s="12"/>
      <c r="D26" s="13"/>
      <c r="E26" s="13"/>
      <c r="F26" s="13"/>
    </row>
    <row r="27" spans="1:10" ht="22.5" customHeight="1" thickBot="1" x14ac:dyDescent="0.2">
      <c r="A27" s="11" t="s">
        <v>17</v>
      </c>
      <c r="B27" s="12"/>
      <c r="C27" s="12"/>
      <c r="D27" s="13"/>
      <c r="E27" s="13"/>
      <c r="F27" s="13"/>
    </row>
    <row r="28" spans="1:10" ht="39" customHeight="1" x14ac:dyDescent="0.15">
      <c r="A28" s="136" t="s">
        <v>45</v>
      </c>
      <c r="B28" s="138" t="s">
        <v>16</v>
      </c>
      <c r="C28" s="139"/>
      <c r="D28" s="140" t="s">
        <v>13</v>
      </c>
      <c r="E28" s="141"/>
      <c r="F28" s="142"/>
    </row>
    <row r="29" spans="1:10" ht="31.5" customHeight="1" x14ac:dyDescent="0.15">
      <c r="A29" s="137"/>
      <c r="B29" s="133" t="s">
        <v>12</v>
      </c>
      <c r="C29" s="134" t="s">
        <v>4</v>
      </c>
      <c r="D29" s="119" t="s">
        <v>12</v>
      </c>
      <c r="E29" s="120" t="s">
        <v>4</v>
      </c>
      <c r="F29" s="121"/>
    </row>
    <row r="30" spans="1:10" ht="52.5" customHeight="1" x14ac:dyDescent="0.55000000000000004">
      <c r="A30" s="126" t="s">
        <v>72</v>
      </c>
      <c r="B30" s="127">
        <v>50000</v>
      </c>
      <c r="C30" s="74" t="s">
        <v>25</v>
      </c>
      <c r="D30" s="116"/>
      <c r="E30" s="117"/>
      <c r="F30" s="118"/>
    </row>
    <row r="31" spans="1:10" ht="48.75" customHeight="1" x14ac:dyDescent="0.55000000000000004">
      <c r="A31" s="128" t="s">
        <v>3</v>
      </c>
      <c r="B31" s="129">
        <v>25000</v>
      </c>
      <c r="C31" s="42" t="s">
        <v>11</v>
      </c>
      <c r="D31" s="112"/>
      <c r="E31" s="113"/>
      <c r="F31" s="37"/>
    </row>
    <row r="32" spans="1:10" ht="52.5" customHeight="1" x14ac:dyDescent="0.55000000000000004">
      <c r="A32" s="128" t="s">
        <v>2</v>
      </c>
      <c r="B32" s="129">
        <v>24000</v>
      </c>
      <c r="C32" s="42" t="s">
        <v>6</v>
      </c>
      <c r="D32" s="112"/>
      <c r="E32" s="113"/>
      <c r="F32" s="37"/>
    </row>
    <row r="33" spans="1:6" ht="48.75" customHeight="1" x14ac:dyDescent="0.55000000000000004">
      <c r="A33" s="128" t="s">
        <v>8</v>
      </c>
      <c r="B33" s="129">
        <v>10000</v>
      </c>
      <c r="C33" s="42" t="s">
        <v>7</v>
      </c>
      <c r="D33" s="112"/>
      <c r="E33" s="113"/>
      <c r="F33" s="37"/>
    </row>
    <row r="34" spans="1:6" ht="48.75" customHeight="1" x14ac:dyDescent="0.55000000000000004">
      <c r="A34" s="128"/>
      <c r="B34" s="130"/>
      <c r="C34" s="44"/>
      <c r="D34" s="112"/>
      <c r="E34" s="113"/>
      <c r="F34" s="37"/>
    </row>
    <row r="35" spans="1:6" ht="50.25" customHeight="1" thickBot="1" x14ac:dyDescent="0.6">
      <c r="A35" s="131"/>
      <c r="B35" s="132"/>
      <c r="C35" s="46"/>
      <c r="D35" s="114"/>
      <c r="E35" s="115"/>
      <c r="F35" s="40"/>
    </row>
    <row r="36" spans="1:6" ht="48.75" customHeight="1" thickTop="1" thickBot="1" x14ac:dyDescent="0.6">
      <c r="A36" s="27" t="s">
        <v>0</v>
      </c>
      <c r="B36" s="50">
        <f>SUM(B30:B35)</f>
        <v>109000</v>
      </c>
      <c r="C36" s="135"/>
      <c r="D36" s="51">
        <f>SUM(D30:D35)</f>
        <v>0</v>
      </c>
      <c r="E36" s="122"/>
      <c r="F36" s="123"/>
    </row>
    <row r="37" spans="1:6" ht="18.75" customHeight="1" x14ac:dyDescent="0.15"/>
  </sheetData>
  <mergeCells count="17">
    <mergeCell ref="J19:J20"/>
    <mergeCell ref="B20:C20"/>
    <mergeCell ref="D20:E20"/>
    <mergeCell ref="B7:C7"/>
    <mergeCell ref="D7:F7"/>
    <mergeCell ref="H7:H15"/>
    <mergeCell ref="H16:H20"/>
    <mergeCell ref="I19:I20"/>
    <mergeCell ref="A28:A29"/>
    <mergeCell ref="B28:C28"/>
    <mergeCell ref="D28:F28"/>
    <mergeCell ref="B21:C21"/>
    <mergeCell ref="D21:E21"/>
    <mergeCell ref="B22:C22"/>
    <mergeCell ref="D22:E22"/>
    <mergeCell ref="B23:C23"/>
    <mergeCell ref="D23:E23"/>
  </mergeCells>
  <phoneticPr fontId="1"/>
  <pageMargins left="0.62992125984251968" right="0.62992125984251968" top="0.74803149606299213" bottom="0.15748031496062992" header="0.31496062992125984" footer="0.31496062992125984"/>
  <pageSetup paperSize="9" scale="50" fitToWidth="2" orientation="portrait" r:id="rId1"/>
  <headerFooter>
    <oddHeader>&amp;L&amp;14震災復興支援基金「パル未来花基金」　&amp;R&amp;"ＭＳ 明朝,標準"&amp;12
&amp;"Century,標準"2018.12&amp;"ＭＳ 明朝,標準"　政策推進課改定</oddHeader>
  </headerFooter>
  <colBreaks count="1" manualBreakCount="1">
    <brk id="6" max="3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="55" zoomScaleNormal="55" zoomScaleSheetLayoutView="55" zoomScalePageLayoutView="70" workbookViewId="0">
      <selection activeCell="I3" sqref="I3"/>
    </sheetView>
  </sheetViews>
  <sheetFormatPr defaultColWidth="9" defaultRowHeight="18.75" x14ac:dyDescent="0.15"/>
  <cols>
    <col min="1" max="1" width="26.625" style="8" customWidth="1"/>
    <col min="2" max="2" width="21.75" style="8" customWidth="1"/>
    <col min="3" max="3" width="44.375" style="8" customWidth="1"/>
    <col min="4" max="4" width="19.375" style="8" customWidth="1"/>
    <col min="5" max="5" width="44.375" style="8" customWidth="1"/>
    <col min="6" max="6" width="14.625" style="8" customWidth="1"/>
    <col min="7" max="7" width="4.375" style="8" customWidth="1"/>
    <col min="8" max="8" width="9" style="8"/>
    <col min="9" max="9" width="30.5" style="8" customWidth="1"/>
    <col min="10" max="10" width="127.625" style="9" customWidth="1"/>
    <col min="11" max="11" width="9.875" style="8" customWidth="1"/>
    <col min="12" max="16384" width="9" style="8"/>
  </cols>
  <sheetData>
    <row r="1" spans="1:10" ht="30" customHeight="1" x14ac:dyDescent="0.15">
      <c r="A1" s="165" t="s">
        <v>77</v>
      </c>
      <c r="B1" s="102"/>
      <c r="C1" s="102"/>
      <c r="D1" s="102"/>
    </row>
    <row r="2" spans="1:10" ht="28.5" customHeight="1" x14ac:dyDescent="0.15">
      <c r="E2" s="166" t="s">
        <v>15</v>
      </c>
      <c r="F2" s="167"/>
    </row>
    <row r="3" spans="1:10" ht="30" customHeight="1" x14ac:dyDescent="0.15">
      <c r="A3" s="168" t="s">
        <v>75</v>
      </c>
      <c r="B3" s="169"/>
      <c r="C3" s="170"/>
      <c r="J3" s="8"/>
    </row>
    <row r="4" spans="1:10" ht="36.75" customHeight="1" x14ac:dyDescent="0.75">
      <c r="A4" s="26" t="s">
        <v>14</v>
      </c>
    </row>
    <row r="5" spans="1:10" ht="22.5" customHeight="1" x14ac:dyDescent="0.15">
      <c r="A5" s="11" t="s">
        <v>59</v>
      </c>
      <c r="B5" s="171"/>
      <c r="C5" s="171"/>
      <c r="D5" s="13"/>
      <c r="E5" s="13"/>
      <c r="F5" s="13"/>
    </row>
    <row r="6" spans="1:10" ht="22.5" customHeight="1" thickBot="1" x14ac:dyDescent="0.2">
      <c r="A6" s="11" t="s">
        <v>60</v>
      </c>
      <c r="B6" s="171"/>
      <c r="C6" s="171"/>
      <c r="D6" s="13"/>
      <c r="E6" s="13"/>
      <c r="F6" s="13"/>
      <c r="H6" s="14" t="s">
        <v>68</v>
      </c>
      <c r="I6" s="15"/>
      <c r="J6" s="15"/>
    </row>
    <row r="7" spans="1:10" ht="66" customHeight="1" x14ac:dyDescent="0.15">
      <c r="A7" s="172"/>
      <c r="B7" s="173" t="s">
        <v>18</v>
      </c>
      <c r="C7" s="174"/>
      <c r="D7" s="175" t="s">
        <v>71</v>
      </c>
      <c r="E7" s="173"/>
      <c r="F7" s="174"/>
      <c r="H7" s="159" t="s">
        <v>44</v>
      </c>
      <c r="I7" s="2" t="s">
        <v>33</v>
      </c>
      <c r="J7" s="3" t="s">
        <v>43</v>
      </c>
    </row>
    <row r="8" spans="1:10" ht="60" customHeight="1" x14ac:dyDescent="0.15">
      <c r="A8" s="176" t="s">
        <v>61</v>
      </c>
      <c r="B8" s="177" t="s">
        <v>73</v>
      </c>
      <c r="C8" s="178" t="s">
        <v>10</v>
      </c>
      <c r="D8" s="179" t="s">
        <v>74</v>
      </c>
      <c r="E8" s="180" t="s">
        <v>10</v>
      </c>
      <c r="F8" s="178" t="s">
        <v>51</v>
      </c>
      <c r="H8" s="159"/>
      <c r="I8" s="2" t="s">
        <v>34</v>
      </c>
      <c r="J8" s="3" t="s">
        <v>26</v>
      </c>
    </row>
    <row r="9" spans="1:10" ht="59.25" customHeight="1" x14ac:dyDescent="0.45">
      <c r="A9" s="181" t="s">
        <v>87</v>
      </c>
      <c r="B9" s="182">
        <v>5000</v>
      </c>
      <c r="C9" s="183" t="s">
        <v>55</v>
      </c>
      <c r="D9" s="184">
        <v>0</v>
      </c>
      <c r="E9" s="238" t="s">
        <v>88</v>
      </c>
      <c r="F9" s="236"/>
      <c r="H9" s="159"/>
      <c r="I9" s="2" t="s">
        <v>35</v>
      </c>
      <c r="J9" s="3" t="s">
        <v>27</v>
      </c>
    </row>
    <row r="10" spans="1:10" ht="59.25" customHeight="1" x14ac:dyDescent="0.45">
      <c r="A10" s="185" t="s">
        <v>5</v>
      </c>
      <c r="B10" s="186">
        <f>31600+30400</f>
        <v>62000</v>
      </c>
      <c r="C10" s="187" t="s">
        <v>58</v>
      </c>
      <c r="D10" s="188">
        <v>54100</v>
      </c>
      <c r="E10" s="239" t="s">
        <v>78</v>
      </c>
      <c r="F10" s="237"/>
      <c r="H10" s="159"/>
      <c r="I10" s="2" t="s">
        <v>36</v>
      </c>
      <c r="J10" s="3" t="s">
        <v>28</v>
      </c>
    </row>
    <row r="11" spans="1:10" ht="71.25" customHeight="1" x14ac:dyDescent="0.45">
      <c r="A11" s="185" t="s">
        <v>19</v>
      </c>
      <c r="B11" s="186">
        <v>135000</v>
      </c>
      <c r="C11" s="187" t="s">
        <v>79</v>
      </c>
      <c r="D11" s="188">
        <v>150000</v>
      </c>
      <c r="E11" s="239" t="s">
        <v>80</v>
      </c>
      <c r="F11" s="237"/>
      <c r="H11" s="159"/>
      <c r="I11" s="2" t="s">
        <v>37</v>
      </c>
      <c r="J11" s="3" t="s">
        <v>29</v>
      </c>
    </row>
    <row r="12" spans="1:10" ht="71.25" customHeight="1" x14ac:dyDescent="0.45">
      <c r="A12" s="185" t="s">
        <v>20</v>
      </c>
      <c r="B12" s="190">
        <v>24000</v>
      </c>
      <c r="C12" s="187" t="s">
        <v>56</v>
      </c>
      <c r="D12" s="188">
        <v>15000</v>
      </c>
      <c r="E12" s="239" t="s">
        <v>81</v>
      </c>
      <c r="F12" s="237"/>
      <c r="H12" s="159"/>
      <c r="I12" s="2" t="s">
        <v>38</v>
      </c>
      <c r="J12" s="3" t="s">
        <v>65</v>
      </c>
    </row>
    <row r="13" spans="1:10" ht="71.25" customHeight="1" x14ac:dyDescent="0.45">
      <c r="A13" s="185" t="s">
        <v>1</v>
      </c>
      <c r="B13" s="190">
        <v>4000</v>
      </c>
      <c r="C13" s="187" t="s">
        <v>66</v>
      </c>
      <c r="D13" s="190">
        <v>4000</v>
      </c>
      <c r="E13" s="239" t="s">
        <v>66</v>
      </c>
      <c r="F13" s="237"/>
      <c r="H13" s="159"/>
      <c r="I13" s="2" t="s">
        <v>39</v>
      </c>
      <c r="J13" s="3" t="s">
        <v>30</v>
      </c>
    </row>
    <row r="14" spans="1:10" ht="71.25" customHeight="1" x14ac:dyDescent="0.45">
      <c r="A14" s="185" t="s">
        <v>9</v>
      </c>
      <c r="B14" s="190">
        <v>3500</v>
      </c>
      <c r="C14" s="187" t="s">
        <v>54</v>
      </c>
      <c r="D14" s="190">
        <v>3500</v>
      </c>
      <c r="E14" s="239" t="s">
        <v>54</v>
      </c>
      <c r="F14" s="237"/>
      <c r="H14" s="159"/>
      <c r="I14" s="2" t="s">
        <v>40</v>
      </c>
      <c r="J14" s="3" t="s">
        <v>31</v>
      </c>
    </row>
    <row r="15" spans="1:10" ht="71.25" customHeight="1" thickBot="1" x14ac:dyDescent="0.5">
      <c r="A15" s="185"/>
      <c r="B15" s="190"/>
      <c r="C15" s="187"/>
      <c r="D15" s="191"/>
      <c r="E15" s="192"/>
      <c r="F15" s="189"/>
      <c r="H15" s="160"/>
      <c r="I15" s="4" t="s">
        <v>41</v>
      </c>
      <c r="J15" s="5" t="s">
        <v>32</v>
      </c>
    </row>
    <row r="16" spans="1:10" ht="61.5" customHeight="1" thickTop="1" x14ac:dyDescent="0.45">
      <c r="A16" s="193"/>
      <c r="B16" s="194"/>
      <c r="C16" s="195"/>
      <c r="D16" s="191"/>
      <c r="E16" s="192"/>
      <c r="F16" s="189"/>
      <c r="H16" s="161" t="s">
        <v>67</v>
      </c>
      <c r="I16" s="6" t="s">
        <v>52</v>
      </c>
      <c r="J16" s="7" t="s">
        <v>50</v>
      </c>
    </row>
    <row r="17" spans="1:10" ht="61.5" customHeight="1" thickBot="1" x14ac:dyDescent="0.5">
      <c r="A17" s="196"/>
      <c r="B17" s="197"/>
      <c r="C17" s="198"/>
      <c r="D17" s="199"/>
      <c r="E17" s="200"/>
      <c r="F17" s="201"/>
      <c r="H17" s="161"/>
      <c r="I17" s="2" t="s">
        <v>42</v>
      </c>
      <c r="J17" s="3" t="s">
        <v>53</v>
      </c>
    </row>
    <row r="18" spans="1:10" ht="58.5" customHeight="1" thickTop="1" thickBot="1" x14ac:dyDescent="0.8">
      <c r="A18" s="28" t="s">
        <v>0</v>
      </c>
      <c r="B18" s="202">
        <f>SUM(B9:B17)</f>
        <v>233500</v>
      </c>
      <c r="C18" s="203"/>
      <c r="D18" s="204">
        <f>SUM(D9:D17)</f>
        <v>226600</v>
      </c>
      <c r="E18" s="205"/>
      <c r="F18" s="206"/>
      <c r="H18" s="161"/>
      <c r="I18" s="2" t="s">
        <v>48</v>
      </c>
      <c r="J18" s="3" t="s">
        <v>49</v>
      </c>
    </row>
    <row r="19" spans="1:10" ht="17.25" customHeight="1" thickBot="1" x14ac:dyDescent="0.6">
      <c r="A19" s="11"/>
      <c r="B19" s="19"/>
      <c r="C19" s="20"/>
      <c r="D19" s="19"/>
      <c r="E19" s="20"/>
      <c r="F19" s="21"/>
      <c r="H19" s="161"/>
      <c r="I19" s="163" t="s">
        <v>46</v>
      </c>
      <c r="J19" s="153" t="s">
        <v>47</v>
      </c>
    </row>
    <row r="20" spans="1:10" ht="60" customHeight="1" x14ac:dyDescent="0.15">
      <c r="A20" s="11"/>
      <c r="B20" s="154" t="s">
        <v>24</v>
      </c>
      <c r="C20" s="155"/>
      <c r="D20" s="207">
        <f>B18</f>
        <v>233500</v>
      </c>
      <c r="E20" s="208"/>
      <c r="F20" s="13"/>
      <c r="H20" s="162"/>
      <c r="I20" s="163"/>
      <c r="J20" s="153"/>
    </row>
    <row r="21" spans="1:10" ht="35.25" customHeight="1" x14ac:dyDescent="0.15">
      <c r="A21" s="11"/>
      <c r="B21" s="143" t="s">
        <v>22</v>
      </c>
      <c r="C21" s="144"/>
      <c r="D21" s="145">
        <v>230000</v>
      </c>
      <c r="E21" s="146"/>
      <c r="F21" s="13"/>
      <c r="J21" s="8"/>
    </row>
    <row r="22" spans="1:10" ht="39" customHeight="1" x14ac:dyDescent="0.15">
      <c r="A22" s="11"/>
      <c r="B22" s="143" t="s">
        <v>23</v>
      </c>
      <c r="C22" s="144"/>
      <c r="D22" s="145">
        <f>D18</f>
        <v>226600</v>
      </c>
      <c r="E22" s="146"/>
      <c r="F22" s="13"/>
    </row>
    <row r="23" spans="1:10" ht="37.5" customHeight="1" thickBot="1" x14ac:dyDescent="0.2">
      <c r="A23" s="11"/>
      <c r="B23" s="149" t="s">
        <v>21</v>
      </c>
      <c r="C23" s="150"/>
      <c r="D23" s="209">
        <f>SUM(D21-D22)</f>
        <v>3400</v>
      </c>
      <c r="E23" s="210"/>
      <c r="F23" s="13"/>
    </row>
    <row r="24" spans="1:10" ht="24" customHeight="1" x14ac:dyDescent="0.15">
      <c r="A24" s="11"/>
      <c r="B24" s="11"/>
      <c r="C24" s="11"/>
      <c r="D24" s="13"/>
      <c r="E24" s="13"/>
      <c r="F24" s="13"/>
    </row>
    <row r="25" spans="1:10" ht="37.5" customHeight="1" x14ac:dyDescent="0.15">
      <c r="A25" s="22" t="s">
        <v>62</v>
      </c>
      <c r="B25" s="171"/>
      <c r="C25" s="171"/>
      <c r="D25" s="13"/>
      <c r="E25" s="13"/>
      <c r="F25" s="13"/>
    </row>
    <row r="26" spans="1:10" ht="22.5" customHeight="1" x14ac:dyDescent="0.15">
      <c r="A26" s="164" t="s">
        <v>70</v>
      </c>
      <c r="B26" s="171"/>
      <c r="C26" s="171"/>
      <c r="D26" s="13"/>
      <c r="E26" s="13"/>
      <c r="F26" s="13"/>
    </row>
    <row r="27" spans="1:10" ht="22.5" customHeight="1" thickBot="1" x14ac:dyDescent="0.2">
      <c r="A27" s="164" t="s">
        <v>17</v>
      </c>
      <c r="B27" s="171"/>
      <c r="C27" s="171"/>
      <c r="D27" s="13"/>
      <c r="E27" s="13"/>
      <c r="F27" s="13"/>
    </row>
    <row r="28" spans="1:10" ht="39" customHeight="1" x14ac:dyDescent="0.15">
      <c r="A28" s="136" t="s">
        <v>45</v>
      </c>
      <c r="B28" s="211" t="s">
        <v>16</v>
      </c>
      <c r="C28" s="174"/>
      <c r="D28" s="175" t="s">
        <v>13</v>
      </c>
      <c r="E28" s="173"/>
      <c r="F28" s="174"/>
    </row>
    <row r="29" spans="1:10" ht="31.5" customHeight="1" x14ac:dyDescent="0.15">
      <c r="A29" s="137"/>
      <c r="B29" s="212" t="s">
        <v>12</v>
      </c>
      <c r="C29" s="213" t="s">
        <v>4</v>
      </c>
      <c r="D29" s="214" t="s">
        <v>12</v>
      </c>
      <c r="E29" s="215" t="s">
        <v>4</v>
      </c>
      <c r="F29" s="213"/>
    </row>
    <row r="30" spans="1:10" ht="52.5" customHeight="1" x14ac:dyDescent="0.55000000000000004">
      <c r="A30" s="126" t="s">
        <v>72</v>
      </c>
      <c r="B30" s="216">
        <v>50000</v>
      </c>
      <c r="C30" s="217" t="s">
        <v>25</v>
      </c>
      <c r="D30" s="218">
        <v>50000</v>
      </c>
      <c r="E30" s="219" t="s">
        <v>82</v>
      </c>
      <c r="F30" s="220"/>
    </row>
    <row r="31" spans="1:10" ht="48.75" customHeight="1" x14ac:dyDescent="0.55000000000000004">
      <c r="A31" s="128" t="s">
        <v>3</v>
      </c>
      <c r="B31" s="221">
        <v>25000</v>
      </c>
      <c r="C31" s="222" t="s">
        <v>11</v>
      </c>
      <c r="D31" s="223">
        <v>30000</v>
      </c>
      <c r="E31" s="224" t="s">
        <v>83</v>
      </c>
      <c r="F31" s="225"/>
    </row>
    <row r="32" spans="1:10" ht="52.5" customHeight="1" x14ac:dyDescent="0.55000000000000004">
      <c r="A32" s="128" t="s">
        <v>2</v>
      </c>
      <c r="B32" s="221">
        <v>24000</v>
      </c>
      <c r="C32" s="222" t="s">
        <v>6</v>
      </c>
      <c r="D32" s="223">
        <v>21000</v>
      </c>
      <c r="E32" s="224" t="s">
        <v>84</v>
      </c>
      <c r="F32" s="225"/>
    </row>
    <row r="33" spans="1:6" ht="48.75" customHeight="1" x14ac:dyDescent="0.55000000000000004">
      <c r="A33" s="128" t="s">
        <v>8</v>
      </c>
      <c r="B33" s="221">
        <v>10000</v>
      </c>
      <c r="C33" s="222" t="s">
        <v>7</v>
      </c>
      <c r="D33" s="223">
        <v>5000</v>
      </c>
      <c r="E33" s="224" t="s">
        <v>85</v>
      </c>
      <c r="F33" s="225"/>
    </row>
    <row r="34" spans="1:6" ht="48.75" customHeight="1" x14ac:dyDescent="0.55000000000000004">
      <c r="A34" s="128"/>
      <c r="B34" s="226"/>
      <c r="C34" s="225"/>
      <c r="D34" s="223"/>
      <c r="E34" s="224"/>
      <c r="F34" s="225"/>
    </row>
    <row r="35" spans="1:6" ht="50.25" customHeight="1" thickBot="1" x14ac:dyDescent="0.6">
      <c r="A35" s="131"/>
      <c r="B35" s="227"/>
      <c r="C35" s="228"/>
      <c r="D35" s="229"/>
      <c r="E35" s="230"/>
      <c r="F35" s="228"/>
    </row>
    <row r="36" spans="1:6" ht="48.75" customHeight="1" thickTop="1" thickBot="1" x14ac:dyDescent="0.6">
      <c r="A36" s="27" t="s">
        <v>0</v>
      </c>
      <c r="B36" s="231">
        <f>SUM(B30:B35)</f>
        <v>109000</v>
      </c>
      <c r="C36" s="232"/>
      <c r="D36" s="233">
        <f>SUM(D30:D35)</f>
        <v>106000</v>
      </c>
      <c r="E36" s="234"/>
      <c r="F36" s="235"/>
    </row>
    <row r="37" spans="1:6" ht="18.75" customHeight="1" x14ac:dyDescent="0.15"/>
  </sheetData>
  <mergeCells count="17">
    <mergeCell ref="J19:J20"/>
    <mergeCell ref="B20:C20"/>
    <mergeCell ref="D20:E20"/>
    <mergeCell ref="B7:C7"/>
    <mergeCell ref="D7:F7"/>
    <mergeCell ref="H7:H15"/>
    <mergeCell ref="H16:H20"/>
    <mergeCell ref="I19:I20"/>
    <mergeCell ref="A28:A29"/>
    <mergeCell ref="B28:C28"/>
    <mergeCell ref="D28:F28"/>
    <mergeCell ref="B21:C21"/>
    <mergeCell ref="D21:E21"/>
    <mergeCell ref="B22:C22"/>
    <mergeCell ref="D22:E22"/>
    <mergeCell ref="B23:C23"/>
    <mergeCell ref="D23:E23"/>
  </mergeCells>
  <phoneticPr fontId="1"/>
  <pageMargins left="0.62992125984251968" right="0.62992125984251968" top="0.74803149606299213" bottom="0.15748031496062992" header="0.31496062992125984" footer="0.31496062992125984"/>
  <pageSetup paperSize="9" scale="50" fitToWidth="2" orientation="portrait" r:id="rId1"/>
  <headerFooter>
    <oddHeader>&amp;L&amp;14震災復興支援基金「パル未来花基金」　&amp;R&amp;"ＭＳ 明朝,標準"&amp;12
&amp;"Century,標準"2018.12&amp;"ＭＳ 明朝,標準"　政策推進課改定</oddHeader>
  </headerFooter>
  <colBreaks count="1" manualBreakCount="1">
    <brk id="6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様式B-1フォーマット</vt:lpstr>
      <vt:lpstr>記入例 (申請時）（コロナウイルス対応）</vt:lpstr>
      <vt:lpstr>記入例 (報告時）（コロナウイルス対応） </vt:lpstr>
      <vt:lpstr>'記入例 (申請時）（コロナウイルス対応）'!Print_Area</vt:lpstr>
      <vt:lpstr>'記入例 (報告時）（コロナウイルス対応） '!Print_Area</vt:lpstr>
      <vt:lpstr>'様式B-1フォーマット'!Print_Area</vt:lpstr>
    </vt:vector>
  </TitlesOfParts>
  <Company>パルシステム連合会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 泰子</dc:creator>
  <cp:lastModifiedBy>新井 英人</cp:lastModifiedBy>
  <cp:lastPrinted>2022-11-15T06:13:09Z</cp:lastPrinted>
  <dcterms:created xsi:type="dcterms:W3CDTF">2015-08-03T09:17:34Z</dcterms:created>
  <dcterms:modified xsi:type="dcterms:W3CDTF">2022-11-15T06:13:14Z</dcterms:modified>
</cp:coreProperties>
</file>